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P20" i="1" l="1"/>
  <c r="P24" i="1"/>
  <c r="P22" i="1"/>
  <c r="O25" i="1" l="1"/>
  <c r="M25" i="1" l="1"/>
  <c r="N25" i="1"/>
  <c r="P25" i="1" l="1"/>
  <c r="L25" i="1" l="1"/>
  <c r="K25" i="1"/>
  <c r="J25" i="1"/>
  <c r="I25" i="1"/>
  <c r="H25" i="1"/>
</calcChain>
</file>

<file path=xl/sharedStrings.xml><?xml version="1.0" encoding="utf-8"?>
<sst xmlns="http://schemas.openxmlformats.org/spreadsheetml/2006/main" count="32" uniqueCount="27">
  <si>
    <t>к муниципальной программе</t>
  </si>
  <si>
    <t xml:space="preserve">"Управление имуществом </t>
  </si>
  <si>
    <t>ПЕРЕЧЕНЬ</t>
  </si>
  <si>
    <t>№п/п</t>
  </si>
  <si>
    <t>Цель : Повышение эффективности управления и распоряжения  имуществом муниципального района Клявлинский</t>
  </si>
  <si>
    <t>Задача  1. совершенствование системы учета объектов имущества муниципального района Клявлинский</t>
  </si>
  <si>
    <t>Задача  2. Оценка недвижимости, признание прав и регулирование отношений по муниципальной  собственности.</t>
  </si>
  <si>
    <t>Задача 3. Содержание казны муниципального района Клявлинский</t>
  </si>
  <si>
    <t>основных мероприятий муниципальной программы</t>
  </si>
  <si>
    <t>Наименование цели, задачи, мероприятия</t>
  </si>
  <si>
    <t>отвественные исполнители</t>
  </si>
  <si>
    <t>срок реализации,годы</t>
  </si>
  <si>
    <t>Объемы финансирования по годам, тыс.рублей</t>
  </si>
  <si>
    <t>всего</t>
  </si>
  <si>
    <t>ожидаемый результат</t>
  </si>
  <si>
    <t>Создание и развитие единой базы данных объектов имущества для целей управления,в том числе развитие и эксплуатация автоматизированной системы по учету муниципального имущества</t>
  </si>
  <si>
    <t>КУМИ</t>
  </si>
  <si>
    <t>Содержание объектов имущества,находящихся в муниципальной казне</t>
  </si>
  <si>
    <t>Устойчивое и стабильное функционирование системы по учету муниципального имущества</t>
  </si>
  <si>
    <t>Государственная  регистрация прав на объекты недвижимого  имущества и земельнын участки, являющиеся собственностью муниципального района Клявлинский; выевление неэффективного использования имущества путем инвентаризации</t>
  </si>
  <si>
    <t>повышение эффективности управления имуществом  посредством принятия решений по распоряжению объектами недвижимого  имуществами, зарегистрированного в установленном порядке;обоснованность и эффективность принятия управленческих решений в отношении использования имущества</t>
  </si>
  <si>
    <t>обеспечение надлежащего состояния и сохранности имущества составляющего муниципальную казну</t>
  </si>
  <si>
    <t>2019-2025</t>
  </si>
  <si>
    <t>Приложение № 2</t>
  </si>
  <si>
    <t>"Управление  имуществом  муниципального района Клявлинский на 2019-2026 годы"</t>
  </si>
  <si>
    <t>муниципального района  Клявлинский на 2019-2026годы"</t>
  </si>
  <si>
    <t xml:space="preserve">Приложение №1                                                                                        к постановлению администрации муниципального района Клявлинский                                                   от 01.09.2023г. №351                      "О внесении изменений в постановление Администрации
муниципального района Клявлинский № 232 от 28.06.2019г 
«Об утверждении муниципальной программы «Управление 
 имуществом муниципального района  Клявлинский на 2019-2026годы»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</si>
</sst>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3" fillId="0" borderId="2" xfId="0" applyFont="1" applyBorder="1"/>
    <xf numFmtId="0" fontId="2" fillId="0" borderId="2" xfId="0" applyFont="1" applyBorder="1"/>
    <xf numFmtId="0" fontId="3" fillId="0" borderId="2" xfId="0" applyFont="1" applyBorder="1" applyAlignment="1">
      <alignment horizontal="center" vertical="distributed"/>
    </xf>
    <xf numFmtId="0" fontId="3" fillId="0" borderId="2" xfId="0" applyFont="1" applyBorder="1" applyAlignment="1">
      <alignment horizontal="left" vertical="distributed"/>
    </xf>
    <xf numFmtId="0" fontId="3" fillId="0" borderId="2" xfId="0" applyFont="1" applyBorder="1" applyAlignment="1">
      <alignment vertical="distributed"/>
    </xf>
    <xf numFmtId="0" fontId="2" fillId="0" borderId="0" xfId="0" applyFont="1"/>
    <xf numFmtId="2" fontId="0" fillId="0" borderId="0" xfId="0" applyNumberFormat="1"/>
    <xf numFmtId="4" fontId="3" fillId="0" borderId="2" xfId="0" applyNumberFormat="1" applyFont="1" applyBorder="1" applyAlignment="1">
      <alignment horizontal="center"/>
    </xf>
    <xf numFmtId="4" fontId="2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4" fontId="3" fillId="2" borderId="2" xfId="0" applyNumberFormat="1" applyFont="1" applyFill="1" applyBorder="1" applyAlignment="1">
      <alignment horizontal="center"/>
    </xf>
    <xf numFmtId="4" fontId="2" fillId="2" borderId="2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 vertical="distributed"/>
    </xf>
    <xf numFmtId="0" fontId="3" fillId="0" borderId="4" xfId="0" applyFont="1" applyBorder="1" applyAlignment="1">
      <alignment horizontal="left" vertical="distributed"/>
    </xf>
    <xf numFmtId="0" fontId="3" fillId="0" borderId="5" xfId="0" applyFont="1" applyBorder="1" applyAlignment="1">
      <alignment horizontal="left" vertical="distributed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10" xfId="0" applyFont="1" applyBorder="1" applyAlignment="1">
      <alignment horizontal="center" vertical="distributed"/>
    </xf>
    <xf numFmtId="0" fontId="3" fillId="0" borderId="9" xfId="0" applyFont="1" applyBorder="1" applyAlignment="1">
      <alignment horizontal="center" vertical="distributed"/>
    </xf>
    <xf numFmtId="0" fontId="3" fillId="0" borderId="12" xfId="0" applyFont="1" applyBorder="1" applyAlignment="1">
      <alignment horizontal="center" vertical="distributed"/>
    </xf>
    <xf numFmtId="0" fontId="3" fillId="0" borderId="13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1" xfId="0" applyFont="1" applyBorder="1" applyAlignment="1">
      <alignment horizontal="center" vertical="distributed"/>
    </xf>
    <xf numFmtId="0" fontId="3" fillId="0" borderId="1" xfId="0" applyFont="1" applyBorder="1" applyAlignment="1">
      <alignment horizontal="center" vertical="distributed"/>
    </xf>
    <xf numFmtId="0" fontId="3" fillId="0" borderId="15" xfId="0" applyFont="1" applyBorder="1" applyAlignment="1">
      <alignment horizontal="center" vertical="distributed"/>
    </xf>
    <xf numFmtId="0" fontId="3" fillId="0" borderId="3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5" xfId="0" applyFont="1" applyBorder="1" applyAlignment="1">
      <alignment vertical="distributed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1" fillId="0" borderId="0" xfId="0" applyFont="1" applyAlignment="1">
      <alignment horizontal="right"/>
    </xf>
    <xf numFmtId="0" fontId="3" fillId="0" borderId="6" xfId="0" applyFont="1" applyBorder="1" applyAlignment="1">
      <alignment horizontal="center" vertical="distributed"/>
    </xf>
    <xf numFmtId="0" fontId="3" fillId="0" borderId="8" xfId="0" applyFont="1" applyBorder="1" applyAlignment="1">
      <alignment horizontal="center" vertical="distributed"/>
    </xf>
    <xf numFmtId="0" fontId="3" fillId="0" borderId="7" xfId="0" applyFont="1" applyBorder="1" applyAlignment="1">
      <alignment horizontal="center" vertical="distributed"/>
    </xf>
    <xf numFmtId="0" fontId="3" fillId="0" borderId="2" xfId="0" applyFont="1" applyBorder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 vertical="justify" wrapText="1"/>
    </xf>
    <xf numFmtId="0" fontId="5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8"/>
  <sheetViews>
    <sheetView tabSelected="1" topLeftCell="B1" workbookViewId="0">
      <selection activeCell="S11" sqref="S11"/>
    </sheetView>
  </sheetViews>
  <sheetFormatPr defaultRowHeight="15" x14ac:dyDescent="0.25"/>
  <cols>
    <col min="1" max="1" width="4.5703125" customWidth="1"/>
    <col min="3" max="3" width="7.5703125" customWidth="1"/>
    <col min="4" max="4" width="1.5703125" hidden="1" customWidth="1"/>
    <col min="5" max="5" width="1.85546875" hidden="1" customWidth="1"/>
    <col min="6" max="6" width="6.7109375" customWidth="1"/>
    <col min="7" max="7" width="7" customWidth="1"/>
    <col min="8" max="8" width="13.28515625" customWidth="1"/>
    <col min="9" max="9" width="14.140625" customWidth="1"/>
    <col min="10" max="10" width="12.140625" customWidth="1"/>
    <col min="11" max="12" width="12.28515625" customWidth="1"/>
    <col min="13" max="13" width="16.28515625" customWidth="1"/>
    <col min="14" max="15" width="15" customWidth="1"/>
    <col min="16" max="16" width="13.140625" customWidth="1"/>
    <col min="17" max="17" width="19.42578125" customWidth="1"/>
  </cols>
  <sheetData>
    <row r="1" spans="1:17" x14ac:dyDescent="0.25">
      <c r="J1" s="46"/>
      <c r="K1" s="46"/>
      <c r="L1" s="46"/>
      <c r="M1" s="46"/>
      <c r="N1" s="46"/>
      <c r="O1" s="46"/>
      <c r="P1" s="47" t="s">
        <v>26</v>
      </c>
      <c r="Q1" s="47"/>
    </row>
    <row r="2" spans="1:17" x14ac:dyDescent="0.25">
      <c r="J2" s="46"/>
      <c r="K2" s="46"/>
      <c r="L2" s="46"/>
      <c r="M2" s="46"/>
      <c r="N2" s="46"/>
      <c r="O2" s="46"/>
      <c r="P2" s="47"/>
      <c r="Q2" s="47"/>
    </row>
    <row r="3" spans="1:17" ht="183" customHeight="1" x14ac:dyDescent="0.25">
      <c r="J3" s="46"/>
      <c r="K3" s="46"/>
      <c r="L3" s="46"/>
      <c r="M3" s="46"/>
      <c r="N3" s="46"/>
      <c r="O3" s="46"/>
      <c r="P3" s="47"/>
      <c r="Q3" s="47"/>
    </row>
    <row r="4" spans="1:17" x14ac:dyDescent="0.25">
      <c r="A4" s="1"/>
      <c r="B4" s="1"/>
      <c r="C4" s="1"/>
      <c r="D4" s="1"/>
      <c r="E4" s="1"/>
      <c r="F4" s="1"/>
      <c r="G4" s="1"/>
      <c r="H4" s="1"/>
      <c r="I4" s="1"/>
      <c r="J4" s="48" t="s">
        <v>23</v>
      </c>
      <c r="K4" s="48"/>
      <c r="L4" s="48"/>
      <c r="M4" s="48"/>
      <c r="N4" s="48"/>
      <c r="O4" s="48"/>
      <c r="P4" s="48"/>
      <c r="Q4" s="48"/>
    </row>
    <row r="5" spans="1:17" x14ac:dyDescent="0.25">
      <c r="A5" s="1"/>
      <c r="B5" s="1"/>
      <c r="C5" s="1"/>
      <c r="D5" s="1"/>
      <c r="E5" s="1"/>
      <c r="F5" s="1"/>
      <c r="G5" s="1"/>
      <c r="H5" s="1"/>
      <c r="I5" s="1"/>
      <c r="J5" s="48"/>
      <c r="K5" s="48"/>
      <c r="L5" s="48"/>
      <c r="M5" s="48"/>
      <c r="N5" s="48"/>
      <c r="O5" s="48"/>
      <c r="P5" s="48"/>
      <c r="Q5" s="48"/>
    </row>
    <row r="6" spans="1:17" x14ac:dyDescent="0.25">
      <c r="A6" s="1"/>
      <c r="B6" s="1"/>
      <c r="C6" s="1"/>
      <c r="D6" s="1"/>
      <c r="E6" s="1"/>
      <c r="F6" s="1"/>
      <c r="G6" s="1"/>
      <c r="H6" s="1"/>
      <c r="I6" s="1"/>
      <c r="J6" s="41" t="s">
        <v>0</v>
      </c>
      <c r="K6" s="41"/>
      <c r="L6" s="41"/>
      <c r="M6" s="41"/>
      <c r="N6" s="41"/>
      <c r="O6" s="41"/>
      <c r="P6" s="41"/>
      <c r="Q6" s="41"/>
    </row>
    <row r="7" spans="1:17" x14ac:dyDescent="0.25">
      <c r="A7" s="1"/>
      <c r="B7" s="1"/>
      <c r="C7" s="1"/>
      <c r="D7" s="1"/>
      <c r="E7" s="1"/>
      <c r="F7" s="1"/>
      <c r="G7" s="1"/>
      <c r="H7" s="1"/>
      <c r="I7" s="1"/>
      <c r="J7" s="41" t="s">
        <v>1</v>
      </c>
      <c r="K7" s="41"/>
      <c r="L7" s="41"/>
      <c r="M7" s="41"/>
      <c r="N7" s="41"/>
      <c r="O7" s="41"/>
      <c r="P7" s="41"/>
      <c r="Q7" s="41"/>
    </row>
    <row r="8" spans="1:17" x14ac:dyDescent="0.25">
      <c r="A8" s="1"/>
      <c r="B8" s="1"/>
      <c r="C8" s="1"/>
      <c r="D8" s="1"/>
      <c r="E8" s="1"/>
      <c r="F8" s="1"/>
      <c r="G8" s="1"/>
      <c r="H8" s="1"/>
      <c r="I8" s="1"/>
      <c r="J8" s="41" t="s">
        <v>25</v>
      </c>
      <c r="K8" s="41"/>
      <c r="L8" s="41"/>
      <c r="M8" s="41"/>
      <c r="N8" s="41"/>
      <c r="O8" s="41"/>
      <c r="P8" s="41"/>
      <c r="Q8" s="41"/>
    </row>
    <row r="9" spans="1:17" x14ac:dyDescent="0.25">
      <c r="A9" s="1"/>
      <c r="B9" s="1"/>
      <c r="C9" s="1"/>
      <c r="D9" s="1"/>
      <c r="E9" s="1"/>
      <c r="F9" s="1"/>
      <c r="G9" s="1"/>
      <c r="H9" s="1"/>
      <c r="I9" s="1"/>
      <c r="J9" s="16"/>
      <c r="K9" s="16"/>
      <c r="L9" s="16"/>
      <c r="M9" s="16"/>
      <c r="N9" s="16"/>
      <c r="O9" s="16"/>
      <c r="P9" s="16"/>
    </row>
    <row r="10" spans="1:17" x14ac:dyDescent="0.2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7" ht="56.25" customHeight="1" x14ac:dyDescent="0.25">
      <c r="A11" s="1"/>
      <c r="B11" s="1"/>
      <c r="C11" s="16" t="s">
        <v>2</v>
      </c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</row>
    <row r="12" spans="1:17" x14ac:dyDescent="0.25">
      <c r="A12" s="1"/>
      <c r="B12" s="16" t="s">
        <v>8</v>
      </c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</row>
    <row r="13" spans="1:17" x14ac:dyDescent="0.25">
      <c r="A13" s="1"/>
      <c r="B13" s="16" t="s">
        <v>24</v>
      </c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1"/>
      <c r="P13" s="1"/>
    </row>
    <row r="14" spans="1:17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7" ht="14.25" customHeight="1" x14ac:dyDescent="0.25">
      <c r="A15" s="23" t="s">
        <v>3</v>
      </c>
      <c r="B15" s="26" t="s">
        <v>9</v>
      </c>
      <c r="C15" s="27"/>
      <c r="D15" s="27"/>
      <c r="E15" s="28"/>
      <c r="F15" s="42" t="s">
        <v>10</v>
      </c>
      <c r="G15" s="26" t="s">
        <v>11</v>
      </c>
      <c r="H15" s="45" t="s">
        <v>12</v>
      </c>
      <c r="I15" s="45"/>
      <c r="J15" s="45"/>
      <c r="K15" s="45"/>
      <c r="L15" s="45"/>
      <c r="M15" s="45"/>
      <c r="N15" s="45"/>
      <c r="O15" s="45"/>
      <c r="P15" s="45"/>
      <c r="Q15" s="42" t="s">
        <v>14</v>
      </c>
    </row>
    <row r="16" spans="1:17" ht="2.25" hidden="1" customHeight="1" x14ac:dyDescent="0.25">
      <c r="A16" s="24"/>
      <c r="B16" s="29"/>
      <c r="C16" s="30"/>
      <c r="D16" s="30"/>
      <c r="E16" s="31"/>
      <c r="F16" s="43"/>
      <c r="G16" s="29"/>
      <c r="H16" s="45"/>
      <c r="I16" s="45"/>
      <c r="J16" s="45"/>
      <c r="K16" s="45"/>
      <c r="L16" s="45"/>
      <c r="M16" s="45"/>
      <c r="N16" s="45"/>
      <c r="O16" s="13"/>
      <c r="P16" s="2"/>
      <c r="Q16" s="43"/>
    </row>
    <row r="17" spans="1:17" ht="45" customHeight="1" x14ac:dyDescent="0.25">
      <c r="A17" s="25"/>
      <c r="B17" s="32"/>
      <c r="C17" s="33"/>
      <c r="D17" s="33"/>
      <c r="E17" s="34"/>
      <c r="F17" s="44"/>
      <c r="G17" s="32"/>
      <c r="H17" s="2">
        <v>2019</v>
      </c>
      <c r="I17" s="2">
        <v>2020</v>
      </c>
      <c r="J17" s="2">
        <v>2021</v>
      </c>
      <c r="K17" s="2">
        <v>2022</v>
      </c>
      <c r="L17" s="2">
        <v>2023</v>
      </c>
      <c r="M17" s="2">
        <v>2024</v>
      </c>
      <c r="N17" s="2">
        <v>2025</v>
      </c>
      <c r="O17" s="2">
        <v>2026</v>
      </c>
      <c r="P17" s="2" t="s">
        <v>13</v>
      </c>
      <c r="Q17" s="44"/>
    </row>
    <row r="18" spans="1:17" ht="41.25" customHeight="1" x14ac:dyDescent="0.25">
      <c r="A18" s="17" t="s">
        <v>4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  <c r="P18" s="18"/>
      <c r="Q18" s="19"/>
    </row>
    <row r="19" spans="1:17" ht="33" customHeight="1" x14ac:dyDescent="0.25">
      <c r="A19" s="17" t="s">
        <v>5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9"/>
    </row>
    <row r="20" spans="1:17" ht="165.75" customHeight="1" x14ac:dyDescent="0.25">
      <c r="A20" s="2">
        <v>1</v>
      </c>
      <c r="B20" s="20" t="s">
        <v>15</v>
      </c>
      <c r="C20" s="21"/>
      <c r="D20" s="21"/>
      <c r="E20" s="22"/>
      <c r="F20" s="2" t="s">
        <v>16</v>
      </c>
      <c r="G20" s="4" t="s">
        <v>22</v>
      </c>
      <c r="H20" s="9">
        <v>1223345.75</v>
      </c>
      <c r="I20" s="9">
        <v>1512813.9</v>
      </c>
      <c r="J20" s="9">
        <v>1507498.66</v>
      </c>
      <c r="K20" s="9">
        <v>1735204.61</v>
      </c>
      <c r="L20" s="9">
        <v>1987277.98</v>
      </c>
      <c r="M20" s="9">
        <v>1609183</v>
      </c>
      <c r="N20" s="9">
        <v>1609183</v>
      </c>
      <c r="O20" s="9">
        <v>1609183</v>
      </c>
      <c r="P20" s="14">
        <f>SUM(H20:O20)</f>
        <v>12793689.9</v>
      </c>
      <c r="Q20" s="5" t="s">
        <v>18</v>
      </c>
    </row>
    <row r="21" spans="1:17" x14ac:dyDescent="0.25">
      <c r="A21" s="17" t="s">
        <v>6</v>
      </c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  <c r="O21" s="12"/>
      <c r="P21" s="2"/>
      <c r="Q21" s="3"/>
    </row>
    <row r="22" spans="1:17" ht="331.5" customHeight="1" x14ac:dyDescent="0.25">
      <c r="A22" s="2">
        <v>2</v>
      </c>
      <c r="B22" s="35" t="s">
        <v>19</v>
      </c>
      <c r="C22" s="36"/>
      <c r="D22" s="36"/>
      <c r="E22" s="37"/>
      <c r="F22" s="2" t="s">
        <v>16</v>
      </c>
      <c r="G22" s="4" t="s">
        <v>22</v>
      </c>
      <c r="H22" s="9">
        <v>52500</v>
      </c>
      <c r="I22" s="9">
        <v>221500</v>
      </c>
      <c r="J22" s="9">
        <v>21624595.190000001</v>
      </c>
      <c r="K22" s="9">
        <v>28735534.09</v>
      </c>
      <c r="L22" s="9">
        <v>22038004.670000002</v>
      </c>
      <c r="M22" s="9">
        <v>17729620</v>
      </c>
      <c r="N22" s="14">
        <v>18067731</v>
      </c>
      <c r="O22" s="14">
        <v>403381.11</v>
      </c>
      <c r="P22" s="14">
        <f>H22+I22+J22+K22+L22+M22+N22+O22</f>
        <v>108872866.06</v>
      </c>
      <c r="Q22" s="6" t="s">
        <v>20</v>
      </c>
    </row>
    <row r="23" spans="1:17" ht="28.5" customHeight="1" x14ac:dyDescent="0.25">
      <c r="A23" s="17" t="s">
        <v>7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9"/>
      <c r="O23" s="12"/>
      <c r="P23" s="2"/>
      <c r="Q23" s="3"/>
    </row>
    <row r="24" spans="1:17" ht="129.75" customHeight="1" x14ac:dyDescent="0.25">
      <c r="A24" s="2">
        <v>3</v>
      </c>
      <c r="B24" s="20" t="s">
        <v>17</v>
      </c>
      <c r="C24" s="21"/>
      <c r="D24" s="21"/>
      <c r="E24" s="22"/>
      <c r="F24" s="2" t="s">
        <v>16</v>
      </c>
      <c r="G24" s="4" t="s">
        <v>22</v>
      </c>
      <c r="H24" s="9">
        <v>876104.51</v>
      </c>
      <c r="I24" s="9">
        <v>915883.78</v>
      </c>
      <c r="J24" s="9">
        <v>1547230.4</v>
      </c>
      <c r="K24" s="9">
        <v>2198847.41</v>
      </c>
      <c r="L24" s="9">
        <v>1741622.57</v>
      </c>
      <c r="M24" s="9">
        <v>1054721.2</v>
      </c>
      <c r="N24" s="9">
        <v>1054721.95</v>
      </c>
      <c r="O24" s="9">
        <v>1054721.95</v>
      </c>
      <c r="P24" s="14">
        <f>SUM(H24:O24)</f>
        <v>10443853.77</v>
      </c>
      <c r="Q24" s="6" t="s">
        <v>21</v>
      </c>
    </row>
    <row r="25" spans="1:17" x14ac:dyDescent="0.25">
      <c r="A25" s="7"/>
      <c r="B25" s="38" t="s">
        <v>13</v>
      </c>
      <c r="C25" s="39"/>
      <c r="D25" s="39"/>
      <c r="E25" s="39"/>
      <c r="F25" s="39"/>
      <c r="G25" s="40"/>
      <c r="H25" s="10">
        <f t="shared" ref="H25:P25" si="0">H20+H22+H24</f>
        <v>2151950.2599999998</v>
      </c>
      <c r="I25" s="10">
        <f t="shared" si="0"/>
        <v>2650197.6799999997</v>
      </c>
      <c r="J25" s="10">
        <f t="shared" si="0"/>
        <v>24679324.25</v>
      </c>
      <c r="K25" s="10">
        <f t="shared" si="0"/>
        <v>32669586.109999999</v>
      </c>
      <c r="L25" s="10">
        <f t="shared" si="0"/>
        <v>25766905.220000003</v>
      </c>
      <c r="M25" s="10">
        <f t="shared" si="0"/>
        <v>20393524.199999999</v>
      </c>
      <c r="N25" s="15">
        <f t="shared" si="0"/>
        <v>20731635.949999999</v>
      </c>
      <c r="O25" s="15">
        <f t="shared" si="0"/>
        <v>3067286.0599999996</v>
      </c>
      <c r="P25" s="15">
        <f t="shared" si="0"/>
        <v>132110409.73</v>
      </c>
      <c r="Q25" s="3"/>
    </row>
    <row r="26" spans="1:17" x14ac:dyDescent="0.25">
      <c r="P26" s="8"/>
    </row>
    <row r="27" spans="1:17" x14ac:dyDescent="0.25">
      <c r="N27" s="8"/>
      <c r="O27" s="8"/>
    </row>
    <row r="28" spans="1:17" x14ac:dyDescent="0.25">
      <c r="N28" s="8"/>
      <c r="O28" s="8"/>
    </row>
    <row r="29" spans="1:17" x14ac:dyDescent="0.25">
      <c r="N29" s="8"/>
      <c r="O29" s="8"/>
    </row>
    <row r="30" spans="1:17" x14ac:dyDescent="0.25">
      <c r="K30" s="8"/>
      <c r="N30" s="8"/>
      <c r="O30" s="8"/>
    </row>
    <row r="31" spans="1:17" x14ac:dyDescent="0.25">
      <c r="K31" s="8"/>
      <c r="N31" s="8"/>
      <c r="O31" s="8"/>
    </row>
    <row r="32" spans="1:17" x14ac:dyDescent="0.25">
      <c r="K32" s="8"/>
      <c r="N32" s="8"/>
      <c r="O32" s="8"/>
    </row>
    <row r="33" spans="11:15" x14ac:dyDescent="0.25">
      <c r="K33" s="8"/>
      <c r="N33" s="8"/>
      <c r="O33" s="8"/>
    </row>
    <row r="34" spans="11:15" x14ac:dyDescent="0.25">
      <c r="K34" s="8"/>
    </row>
    <row r="35" spans="11:15" x14ac:dyDescent="0.25">
      <c r="K35" s="8"/>
    </row>
    <row r="36" spans="11:15" x14ac:dyDescent="0.25">
      <c r="K36" s="8"/>
    </row>
    <row r="37" spans="11:15" x14ac:dyDescent="0.25">
      <c r="K37" s="8"/>
    </row>
    <row r="38" spans="11:15" x14ac:dyDescent="0.25">
      <c r="K38" s="8"/>
    </row>
  </sheetData>
  <mergeCells count="24">
    <mergeCell ref="P1:Q3"/>
    <mergeCell ref="B25:G25"/>
    <mergeCell ref="J4:Q5"/>
    <mergeCell ref="J6:Q6"/>
    <mergeCell ref="J7:Q7"/>
    <mergeCell ref="J8:Q8"/>
    <mergeCell ref="B12:P12"/>
    <mergeCell ref="C11:P11"/>
    <mergeCell ref="Q15:Q17"/>
    <mergeCell ref="A18:Q18"/>
    <mergeCell ref="A19:Q19"/>
    <mergeCell ref="G15:G17"/>
    <mergeCell ref="H15:P15"/>
    <mergeCell ref="J9:P9"/>
    <mergeCell ref="H16:N16"/>
    <mergeCell ref="F15:F17"/>
    <mergeCell ref="B13:N13"/>
    <mergeCell ref="A23:N23"/>
    <mergeCell ref="B24:E24"/>
    <mergeCell ref="A15:A17"/>
    <mergeCell ref="B20:E20"/>
    <mergeCell ref="B15:E17"/>
    <mergeCell ref="A21:N21"/>
    <mergeCell ref="B22:E22"/>
  </mergeCells>
  <pageMargins left="0.11811023622047245" right="0.11811023622047245" top="0.19685039370078741" bottom="0.15748031496062992" header="0.31496062992125984" footer="0.31496062992125984"/>
  <pageSetup paperSize="9" scale="80" fitToWidth="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2023-09-18T06:31:53Z</dcterms:modified>
</cp:coreProperties>
</file>