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0" windowWidth="14940" windowHeight="8670" activeTab="0"/>
  </bookViews>
  <sheets>
    <sheet name="Доходы бюджета" sheetId="1" r:id="rId1"/>
    <sheet name="Лист1" sheetId="2" r:id="rId2"/>
    <sheet name="Лист2" sheetId="3" r:id="rId3"/>
  </sheets>
  <definedNames>
    <definedName name="__bookmark_11">#REF!</definedName>
    <definedName name="__bookmark_15">#REF!</definedName>
    <definedName name="__bookmark_17">#REF!</definedName>
    <definedName name="__bookmark_2">'Доходы бюджета'!#REF!</definedName>
    <definedName name="__bookmark_29">#REF!</definedName>
    <definedName name="__bookmark_5">'Доходы бюджета'!$A$6:$D$82</definedName>
    <definedName name="_xlnm.Print_Titles" localSheetId="0">'Доходы бюджета'!$6:$7</definedName>
  </definedNames>
  <calcPr fullCalcOnLoad="1"/>
</workbook>
</file>

<file path=xl/sharedStrings.xml><?xml version="1.0" encoding="utf-8"?>
<sst xmlns="http://schemas.openxmlformats.org/spreadsheetml/2006/main" count="173" uniqueCount="140">
  <si>
    <t>Код дохода по бюджетной классификации</t>
  </si>
  <si>
    <t>Исполнено</t>
  </si>
  <si>
    <t>1</t>
  </si>
  <si>
    <t>X</t>
  </si>
  <si>
    <t>00010000000000000000</t>
  </si>
  <si>
    <t>Налог на доходы физических лиц</t>
  </si>
  <si>
    <t>00010102000010000110</t>
  </si>
  <si>
    <t>00010300000000000000</t>
  </si>
  <si>
    <t>Налог, взимаемый в связи с применением упрощенной системы налогообложения</t>
  </si>
  <si>
    <t>00010501000000000110</t>
  </si>
  <si>
    <t>Единый налог на вмененный доход для отдельных видов деятельности</t>
  </si>
  <si>
    <t>00010502000020000110</t>
  </si>
  <si>
    <t>Единый сельскохозяйственный налог</t>
  </si>
  <si>
    <t>00010503000010000110</t>
  </si>
  <si>
    <t>Налог, взимаемый в связи с применением патентной системы налогообложения</t>
  </si>
  <si>
    <t>00010504000020000110</t>
  </si>
  <si>
    <t>00010800000000000000</t>
  </si>
  <si>
    <t>00011100000000000000</t>
  </si>
  <si>
    <t>00011200000000000000</t>
  </si>
  <si>
    <t>00011400000000000000</t>
  </si>
  <si>
    <t>00011600000000000000</t>
  </si>
  <si>
    <t>00020000000000000000</t>
  </si>
  <si>
    <t>00020200000000000000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</si>
  <si>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</si>
  <si>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</si>
  <si>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Прочие дотации</t>
  </si>
  <si>
    <t>Прочие дотации бюджетам муниципальных районов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</si>
  <si>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</si>
  <si>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</si>
  <si>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муниципальных районов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</si>
  <si>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</si>
  <si>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</si>
  <si>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</si>
  <si>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</si>
  <si>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</si>
  <si>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</si>
  <si>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</si>
  <si>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</si>
  <si>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</t>
  </si>
  <si>
    <t>Прочие субвенции бюджетам муниципальных районов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</si>
  <si>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</si>
  <si>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</si>
  <si>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</si>
  <si>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% исполнения</t>
  </si>
  <si>
    <t>Коды вида (группы, подгруппы, статьи, подстатьи, элемента), подвида, операций сектора государственного управления, относящихся к доходам бюджета</t>
  </si>
  <si>
    <t>Плановые бюджетные назначения</t>
  </si>
  <si>
    <t>ДОХОДЫ</t>
  </si>
  <si>
    <t>Единица измерения:тыс.руб.</t>
  </si>
  <si>
    <t>Доходы бюджета - Всего</t>
  </si>
  <si>
    <t>Налоговые и неналоговые доходы</t>
  </si>
  <si>
    <t>Налоги на товары (Работы,услуги), реализуемые на территории Российской Федерации</t>
  </si>
  <si>
    <t>Государственная пошлина</t>
  </si>
  <si>
    <t>Доходы от использования имущества,находящегося в государственной и муниципальной собственности</t>
  </si>
  <si>
    <t>Платежи при пользовании природными ресурсами</t>
  </si>
  <si>
    <t>Штрафы,санкции,возмещение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</si>
  <si>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</si>
  <si>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</si>
  <si>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</si>
  <si>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Прочие дотации бюджетам муниципальных районов на стимулирование предоставления госуслуг через МФЦ по принципу «одного окна»</t>
  </si>
  <si>
    <t>Субсидии на организацию и проведение мероприятий с несовершеннолетними в период каникул и свободное от учебы время</t>
  </si>
  <si>
    <t>Субвенции на исполнение переданных отдельных государственных полномочий в сфере архивного дела</t>
  </si>
  <si>
    <t>Субвенции на исполнение государственных полномочий по социальной поддержке населения по осуществлению деятельности по опеке и попечительству в отношении дееспособных совершеннолетних граждан</t>
  </si>
  <si>
    <t>Субвенции для реализации переданных государственных полномочий в сфере охраны окружающей среды</t>
  </si>
  <si>
    <t xml:space="preserve">Субвенции на выполнение полномочий в сфере охраны труда </t>
  </si>
  <si>
    <t xml:space="preserve">Субвенции для осуществления органами местного самоуправления государственных полномочий по организации деятельности административных комиссий </t>
  </si>
  <si>
    <t>Субвенции, необходимые органам местного самоуправления для осуществления расходов, связанных с реализацией переданных государственных полномочий Самарской области по поддержке сельскохозяйственного производства</t>
  </si>
  <si>
    <t>Субвенции на исполнение государственных полномочий Самарской области по осуществлению деятельности по опеке и попечительству над несовершеннолетними лицами, социальному обслуживанию и соц-ной поддержке семьи, материнства и детства (сред-ва обл.б-та)</t>
  </si>
  <si>
    <t>Субвенции бюджетам муниципальных районов на обеспечение жильем отдельных категорий граждан(тех.обесп.сотр.)</t>
  </si>
  <si>
    <t>Субвенции на исполнение отдельных государственных полномочий Самарской области по представлению субсидий сельхозтоваропроизводителям на   развитие молочного скотоводства</t>
  </si>
  <si>
    <t>Доходы от продажи материальных и нематериальных активов</t>
  </si>
  <si>
    <t>Доходы от оказания платных услуг и компенсации затрат государства</t>
  </si>
  <si>
    <t>Субсидии бюджетам на реализацию программ  формирования современной городской среды</t>
  </si>
  <si>
    <t>Субсидии бюджетам муниципальных районов на реализацию  программ формирования современной городской среды</t>
  </si>
  <si>
    <t>Субсидии на проведение работ по уничтожению карантинных сорняков на территории сельских поселений</t>
  </si>
  <si>
    <t>Прочие безвозмездные поступления в бюджеты муниципальных районов</t>
  </si>
  <si>
    <t>00011300000000000000</t>
  </si>
  <si>
    <t>00020210000000000150</t>
  </si>
  <si>
    <t>00020215001000000150</t>
  </si>
  <si>
    <t>00020219999000000150</t>
  </si>
  <si>
    <t>00020219999050000150</t>
  </si>
  <si>
    <t>00020220000000000150</t>
  </si>
  <si>
    <t>00020225497050000150</t>
  </si>
  <si>
    <t>00020225555050000150</t>
  </si>
  <si>
    <t>00020229999000000150</t>
  </si>
  <si>
    <t>00020229999050000150</t>
  </si>
  <si>
    <t>00020230000000000150</t>
  </si>
  <si>
    <t>00020230024000000150</t>
  </si>
  <si>
    <t>00020230024050000150</t>
  </si>
  <si>
    <t>00020230027000000150</t>
  </si>
  <si>
    <t>00020230027050000150</t>
  </si>
  <si>
    <t>00020235082000000150</t>
  </si>
  <si>
    <t>00020235120000000150</t>
  </si>
  <si>
    <t>00020235120050000150</t>
  </si>
  <si>
    <t>00020239999000000150</t>
  </si>
  <si>
    <t>00020239999050000150</t>
  </si>
  <si>
    <t>00020240000000000150</t>
  </si>
  <si>
    <t>00020240014000000150</t>
  </si>
  <si>
    <t>00020240014050000150</t>
  </si>
  <si>
    <t>00020700000000000050</t>
  </si>
  <si>
    <t>00020225555000000150</t>
  </si>
  <si>
    <t>00020705030050000150</t>
  </si>
  <si>
    <t>Дотации бюджетам на поддержку мер по обеспечению сбалансированности бюджетов</t>
  </si>
  <si>
    <t>00020215002000000150</t>
  </si>
  <si>
    <t>Субсидии бюджетам на обеспечение комплексного развития сельских территорий</t>
  </si>
  <si>
    <t>00020225576000000150</t>
  </si>
  <si>
    <t>Субсидии бюджетам муниципальных районов на обеспечение комплексного развития сельских территорий</t>
  </si>
  <si>
    <t>00020225576050000150</t>
  </si>
  <si>
    <t>Субсидии на поддержку муниципальной программы по формированию современной городской среды на 2018-2024 годы (благоустройство общественных территорий)</t>
  </si>
  <si>
    <t>Субсидии на поддержку муниципальной программы по формированию современной городской среды на 2018-2024 годы (благоустройство дворовых территорий многоквартирных домов)</t>
  </si>
  <si>
    <t xml:space="preserve">Субсидии на разработку проектно-сметной документации по объектам капитального строительства социальной и инженерной инфраструктуры сельских агломераций и территорий </t>
  </si>
  <si>
    <t>Прочие дотации бюджетам муниципальных районов на стимулирование повышения качества управления муниципальными финансами (нефтедобыча)</t>
  </si>
  <si>
    <t>00011700000000000000</t>
  </si>
  <si>
    <t>Невыясненные поступления,зачисляемые в бюджеты муниципальных районов</t>
  </si>
  <si>
    <t>Прочие дотации бюджетам муниципальных районов на стимулирование повышения качества управления муниципальными финансами (с/х)</t>
  </si>
  <si>
    <t>Прочие дотации для компенсации снижения поступления доходов от физ. и юр. лиц на реализацию отдельных мероприятий в сфере комплексного развития сельских територий</t>
  </si>
  <si>
    <t xml:space="preserve">Прочие дотации для компенсации снижения поступления налоговых и неналоговых доходов и выравнивания финансовых возможностей местных бюджетов в связи с пандемией новой коронавирусной инфекции </t>
  </si>
  <si>
    <t>-</t>
  </si>
  <si>
    <t>Субсидии на предоставление молодым семьям социальных выплат на приобретение жилья или строительство индивидуального жилого дома на 2021 – 2023 годы</t>
  </si>
  <si>
    <t>Субвенции на осуществление полномочий по подготовке и проведению Всероссийской переписи населения 2020 года</t>
  </si>
  <si>
    <t>00020235469050000150</t>
  </si>
  <si>
    <t xml:space="preserve">Субвенции на предоставление дотаций поселениям </t>
  </si>
  <si>
    <t>Субвенции на исполнение отдельных государственных полномочий по обеспечению отдыха и оздоровления детей</t>
  </si>
  <si>
    <t xml:space="preserve">Субвенции на исполнение отдельных государственных полномочий Самарской области по организации мероприятий при осуществлении деятельности по обращению с животными без владельцев
</t>
  </si>
  <si>
    <t>Субсидии на поддержку муниципальных программ развития социально ориентированных некоммерческих организаций</t>
  </si>
  <si>
    <t>00020249999050000150</t>
  </si>
  <si>
    <t xml:space="preserve">Иные межбюджетные трансферты на исполнение актов государственных органов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 </t>
  </si>
  <si>
    <t>Субсидии местным бюджетам на создание, организацию деятельности и развитие многофункциональных центров предоставления государственных и муниципальных услуг</t>
  </si>
  <si>
    <t>Субсидии на комплектование книжных фондов общедоступных библиотек</t>
  </si>
  <si>
    <t>Субсидии  на оснащение зданий (объектов (территорий) гос. и мун. образовательных учреждений СО) техническими средствами комплексной безопасности</t>
  </si>
  <si>
    <t>Субсидии на проведение мероприятий по обеспечению бесперебойного снабжения коммунальными  услугами населения</t>
  </si>
  <si>
    <t>00020700000000000000</t>
  </si>
  <si>
    <t>00020705000050000150</t>
  </si>
  <si>
    <t xml:space="preserve"> МЕСТНОГО БЮДЖЕТА ЗА 2021 ГОД ПО КОДАМ ВИДОВ ДОХОДОВ, ПОДВИДОВ ДОХОДОВ, КЛАССИФИКАЦИИ ОПЕРАЦИЙ СЕКТОРА  ГОСУДАРСТВЕННОГО УПРАВЛЕНИЯ, ОТНОСЯЩИХСЯ К ДОХОДАМ БЮДЖЕТА</t>
  </si>
  <si>
    <t xml:space="preserve">                                      </t>
  </si>
  <si>
    <t xml:space="preserve">            </t>
  </si>
  <si>
    <t>Иные межбюджетные трансферты на предоставление единовременной социальной выплаты на улучшение жилищных условий</t>
  </si>
  <si>
    <t>Иные межбюджетные трансферты на реализацию мероприятий по улучшению материально-технической базы органов местного самоуправления</t>
  </si>
  <si>
    <t>Субсидии на проведение восстановительных работ по ремонту кровли здания обьекта образования</t>
  </si>
  <si>
    <t>00020225519050000150</t>
  </si>
  <si>
    <t>Приложение 2  к Постановлению Администрации  муниципального района Клявлинский Самарской области от   "Об утверждении годового отчета об исполнении местного бюджета за  2021 год"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</si>
</sst>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&quot;###,##0.00"/>
    <numFmt numFmtId="173" formatCode="&quot;&quot;#000"/>
    <numFmt numFmtId="174" formatCode="0.0"/>
    <numFmt numFmtId="175" formatCode="#,##0.000"/>
    <numFmt numFmtId="176" formatCode="[$-FC19]d\ mmmm\ yyyy\ &quot;г.&quot;"/>
    <numFmt numFmtId="177" formatCode="#,##0.00&quot;р.&quot;"/>
    <numFmt numFmtId="178" formatCode="&quot;&quot;###,##0.000"/>
    <numFmt numFmtId="179" formatCode="&quot;&quot;###,##0.0000"/>
    <numFmt numFmtId="180" formatCode="&quot;&quot;###,##0.0"/>
    <numFmt numFmtId="181" formatCode="&quot;&quot;###,##0"/>
    <numFmt numFmtId="182" formatCode="0000"/>
    <numFmt numFmtId="183" formatCode="0;[Red]0"/>
    <numFmt numFmtId="184" formatCode="0.000000"/>
    <numFmt numFmtId="185" formatCode="0.00000"/>
    <numFmt numFmtId="186" formatCode="0.0000"/>
    <numFmt numFmtId="187" formatCode="0.000"/>
    <numFmt numFmtId="188" formatCode="0.00000000"/>
    <numFmt numFmtId="189" formatCode="0.00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2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2" fillId="0" borderId="0" xfId="53" applyFont="1" applyAlignment="1">
      <alignment horizontal="center" vertical="center" wrapText="1"/>
      <protection/>
    </xf>
    <xf numFmtId="0" fontId="0" fillId="0" borderId="0" xfId="54" applyAlignment="1">
      <alignment wrapText="1"/>
      <protection/>
    </xf>
    <xf numFmtId="0" fontId="0" fillId="0" borderId="0" xfId="54">
      <alignment/>
      <protection/>
    </xf>
    <xf numFmtId="0" fontId="4" fillId="0" borderId="0" xfId="53" applyFont="1" applyBorder="1" applyAlignment="1">
      <alignment/>
      <protection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left" vertical="top" wrapText="1"/>
    </xf>
    <xf numFmtId="172" fontId="3" fillId="0" borderId="10" xfId="0" applyNumberFormat="1" applyFont="1" applyBorder="1" applyAlignment="1">
      <alignment horizontal="center" wrapText="1"/>
    </xf>
    <xf numFmtId="172" fontId="3" fillId="0" borderId="10" xfId="0" applyNumberFormat="1" applyFont="1" applyBorder="1" applyAlignment="1">
      <alignment horizontal="right" wrapText="1"/>
    </xf>
    <xf numFmtId="172" fontId="3" fillId="0" borderId="10" xfId="0" applyNumberFormat="1" applyFont="1" applyBorder="1" applyAlignment="1">
      <alignment horizontal="left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wrapText="1"/>
    </xf>
    <xf numFmtId="172" fontId="5" fillId="0" borderId="10" xfId="0" applyNumberFormat="1" applyFont="1" applyBorder="1" applyAlignment="1">
      <alignment horizontal="left" vertical="top" wrapText="1"/>
    </xf>
    <xf numFmtId="172" fontId="3" fillId="0" borderId="10" xfId="0" applyNumberFormat="1" applyFont="1" applyFill="1" applyBorder="1" applyAlignment="1">
      <alignment horizontal="left" wrapText="1"/>
    </xf>
    <xf numFmtId="0" fontId="0" fillId="0" borderId="0" xfId="0" applyFill="1" applyAlignment="1">
      <alignment/>
    </xf>
    <xf numFmtId="172" fontId="5" fillId="0" borderId="10" xfId="0" applyNumberFormat="1" applyFont="1" applyBorder="1" applyAlignment="1">
      <alignment horizontal="center" wrapText="1"/>
    </xf>
    <xf numFmtId="172" fontId="5" fillId="0" borderId="10" xfId="0" applyNumberFormat="1" applyFont="1" applyBorder="1" applyAlignment="1">
      <alignment horizontal="right" wrapText="1"/>
    </xf>
    <xf numFmtId="174" fontId="6" fillId="0" borderId="10" xfId="0" applyNumberFormat="1" applyFont="1" applyBorder="1" applyAlignment="1">
      <alignment horizontal="right"/>
    </xf>
    <xf numFmtId="0" fontId="7" fillId="0" borderId="0" xfId="0" applyFont="1" applyAlignment="1">
      <alignment/>
    </xf>
    <xf numFmtId="172" fontId="5" fillId="0" borderId="10" xfId="0" applyNumberFormat="1" applyFont="1" applyBorder="1" applyAlignment="1">
      <alignment horizontal="left" wrapText="1"/>
    </xf>
    <xf numFmtId="175" fontId="5" fillId="0" borderId="10" xfId="0" applyNumberFormat="1" applyFont="1" applyBorder="1" applyAlignment="1">
      <alignment horizontal="right" wrapText="1"/>
    </xf>
    <xf numFmtId="49" fontId="3" fillId="0" borderId="10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172" fontId="3" fillId="33" borderId="10" xfId="0" applyNumberFormat="1" applyFont="1" applyFill="1" applyBorder="1" applyAlignment="1">
      <alignment horizontal="right" wrapText="1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175" fontId="3" fillId="33" borderId="10" xfId="0" applyNumberFormat="1" applyFont="1" applyFill="1" applyBorder="1" applyAlignment="1">
      <alignment horizontal="right" wrapText="1"/>
    </xf>
    <xf numFmtId="174" fontId="2" fillId="33" borderId="10" xfId="0" applyNumberFormat="1" applyFont="1" applyFill="1" applyBorder="1" applyAlignment="1">
      <alignment horizontal="right"/>
    </xf>
    <xf numFmtId="175" fontId="5" fillId="33" borderId="10" xfId="0" applyNumberFormat="1" applyFont="1" applyFill="1" applyBorder="1" applyAlignment="1">
      <alignment horizontal="right" wrapText="1"/>
    </xf>
    <xf numFmtId="174" fontId="6" fillId="33" borderId="10" xfId="0" applyNumberFormat="1" applyFont="1" applyFill="1" applyBorder="1" applyAlignment="1">
      <alignment horizontal="right"/>
    </xf>
    <xf numFmtId="172" fontId="3" fillId="0" borderId="10" xfId="0" applyNumberFormat="1" applyFont="1" applyFill="1" applyBorder="1" applyAlignment="1">
      <alignment horizontal="left" vertical="top" wrapText="1"/>
    </xf>
    <xf numFmtId="172" fontId="2" fillId="33" borderId="10" xfId="0" applyNumberFormat="1" applyFont="1" applyFill="1" applyBorder="1" applyAlignment="1">
      <alignment horizontal="right" wrapText="1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7" fillId="33" borderId="0" xfId="0" applyFont="1" applyFill="1" applyAlignment="1">
      <alignment/>
    </xf>
    <xf numFmtId="0" fontId="0" fillId="33" borderId="0" xfId="0" applyFill="1" applyAlignment="1">
      <alignment/>
    </xf>
    <xf numFmtId="4" fontId="2" fillId="33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 horizontal="right" wrapText="1"/>
    </xf>
    <xf numFmtId="172" fontId="5" fillId="33" borderId="10" xfId="0" applyNumberFormat="1" applyFont="1" applyFill="1" applyBorder="1" applyAlignment="1">
      <alignment horizontal="right" wrapText="1"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6" fillId="0" borderId="10" xfId="0" applyFont="1" applyBorder="1" applyAlignment="1">
      <alignment vertical="top" wrapText="1"/>
    </xf>
    <xf numFmtId="49" fontId="6" fillId="0" borderId="10" xfId="0" applyNumberFormat="1" applyFont="1" applyBorder="1" applyAlignment="1">
      <alignment horizontal="center"/>
    </xf>
    <xf numFmtId="175" fontId="2" fillId="33" borderId="10" xfId="0" applyNumberFormat="1" applyFont="1" applyFill="1" applyBorder="1" applyAlignment="1">
      <alignment horizontal="right" wrapText="1"/>
    </xf>
    <xf numFmtId="0" fontId="4" fillId="0" borderId="0" xfId="53" applyFont="1" applyBorder="1" applyAlignment="1">
      <alignment horizontal="right"/>
      <protection/>
    </xf>
    <xf numFmtId="0" fontId="2" fillId="0" borderId="0" xfId="53" applyFont="1" applyAlignment="1">
      <alignment horizontal="center" vertical="center" wrapText="1"/>
      <protection/>
    </xf>
    <xf numFmtId="0" fontId="2" fillId="0" borderId="0" xfId="52" applyFont="1" applyAlignment="1">
      <alignment horizontal="center" vertical="center" wrapText="1"/>
      <protection/>
    </xf>
    <xf numFmtId="0" fontId="2" fillId="0" borderId="0" xfId="53" applyFont="1" applyAlignment="1">
      <alignment horizontal="center"/>
      <protection/>
    </xf>
    <xf numFmtId="0" fontId="2" fillId="33" borderId="0" xfId="53" applyFont="1" applyFill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6" xfId="53"/>
    <cellStyle name="Обычный_tmp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1"/>
  <sheetViews>
    <sheetView tabSelected="1" zoomScalePageLayoutView="0" workbookViewId="0" topLeftCell="A1">
      <selection activeCell="C1" sqref="C1:E1"/>
    </sheetView>
  </sheetViews>
  <sheetFormatPr defaultColWidth="9.140625" defaultRowHeight="12.75"/>
  <cols>
    <col min="1" max="1" width="119.28125" style="1" customWidth="1"/>
    <col min="2" max="2" width="29.8515625" style="0" customWidth="1"/>
    <col min="3" max="3" width="18.28125" style="0" customWidth="1"/>
    <col min="4" max="4" width="18.421875" style="0" customWidth="1"/>
    <col min="5" max="5" width="15.8515625" style="0" customWidth="1"/>
  </cols>
  <sheetData>
    <row r="1" spans="1:5" ht="99" customHeight="1">
      <c r="A1" s="4"/>
      <c r="B1" s="4"/>
      <c r="C1" s="55" t="s">
        <v>139</v>
      </c>
      <c r="D1" s="55"/>
      <c r="E1" s="55"/>
    </row>
    <row r="2" spans="1:5" ht="15.75">
      <c r="A2" s="52" t="s">
        <v>46</v>
      </c>
      <c r="B2" s="52"/>
      <c r="C2" s="52"/>
      <c r="D2" s="52"/>
      <c r="E2" s="52"/>
    </row>
    <row r="3" spans="1:5" ht="48" customHeight="1">
      <c r="A3" s="53" t="s">
        <v>132</v>
      </c>
      <c r="B3" s="53"/>
      <c r="C3" s="53"/>
      <c r="D3" s="53"/>
      <c r="E3" s="53"/>
    </row>
    <row r="4" spans="1:4" ht="15.75">
      <c r="A4" s="54"/>
      <c r="B4" s="54"/>
      <c r="C4" s="54"/>
      <c r="D4" s="54"/>
    </row>
    <row r="5" spans="1:7" ht="12.75">
      <c r="A5" s="5"/>
      <c r="B5" s="6"/>
      <c r="C5" s="51" t="s">
        <v>47</v>
      </c>
      <c r="D5" s="51"/>
      <c r="E5" s="51"/>
      <c r="F5" s="7"/>
      <c r="G5" s="7"/>
    </row>
    <row r="6" spans="1:5" ht="87.75" customHeight="1">
      <c r="A6" s="2" t="s">
        <v>44</v>
      </c>
      <c r="B6" s="3" t="s">
        <v>0</v>
      </c>
      <c r="C6" s="2" t="s">
        <v>45</v>
      </c>
      <c r="D6" s="2" t="s">
        <v>1</v>
      </c>
      <c r="E6" s="2" t="s">
        <v>43</v>
      </c>
    </row>
    <row r="7" spans="1:5" ht="15.75">
      <c r="A7" s="8" t="s">
        <v>2</v>
      </c>
      <c r="B7" s="8">
        <v>2</v>
      </c>
      <c r="C7" s="8">
        <v>3</v>
      </c>
      <c r="D7" s="8">
        <v>4</v>
      </c>
      <c r="E7" s="9">
        <v>5</v>
      </c>
    </row>
    <row r="8" spans="1:5" s="22" customFormat="1" ht="15.75">
      <c r="A8" s="14" t="s">
        <v>48</v>
      </c>
      <c r="B8" s="19" t="s">
        <v>3</v>
      </c>
      <c r="C8" s="24">
        <f>Лист1!C8/1000</f>
        <v>285525.46331</v>
      </c>
      <c r="D8" s="24">
        <f>Лист1!D8/1000</f>
        <v>258901.94409</v>
      </c>
      <c r="E8" s="21">
        <f>D8/C8*100</f>
        <v>90.67560598226072</v>
      </c>
    </row>
    <row r="9" spans="1:6" s="22" customFormat="1" ht="15.75">
      <c r="A9" s="15" t="s">
        <v>49</v>
      </c>
      <c r="B9" s="19" t="s">
        <v>4</v>
      </c>
      <c r="C9" s="34">
        <f>Лист1!C9/1000</f>
        <v>101629.39415000001</v>
      </c>
      <c r="D9" s="34">
        <f>Лист1!D9/1000</f>
        <v>76201.79475</v>
      </c>
      <c r="E9" s="35">
        <f>D9/C9*100</f>
        <v>74.98007381361526</v>
      </c>
      <c r="F9" s="40"/>
    </row>
    <row r="10" spans="1:6" ht="15.75">
      <c r="A10" s="13" t="s">
        <v>5</v>
      </c>
      <c r="B10" s="11" t="s">
        <v>6</v>
      </c>
      <c r="C10" s="32">
        <f>Лист1!C10/1000</f>
        <v>37287.17105</v>
      </c>
      <c r="D10" s="32">
        <f>Лист1!D10/1000</f>
        <v>37287.17105</v>
      </c>
      <c r="E10" s="33">
        <f aca="true" t="shared" si="0" ref="E10:E82">D10/C10*100</f>
        <v>100</v>
      </c>
      <c r="F10" s="41"/>
    </row>
    <row r="11" spans="1:6" ht="15.75">
      <c r="A11" s="13" t="s">
        <v>50</v>
      </c>
      <c r="B11" s="11" t="s">
        <v>7</v>
      </c>
      <c r="C11" s="32">
        <f>Лист1!C11/1000</f>
        <v>14060.38915</v>
      </c>
      <c r="D11" s="32">
        <f>Лист1!D11/1000</f>
        <v>14062.92663</v>
      </c>
      <c r="E11" s="33">
        <f t="shared" si="0"/>
        <v>100.01804701116681</v>
      </c>
      <c r="F11" s="41"/>
    </row>
    <row r="12" spans="1:6" ht="15.75">
      <c r="A12" s="13" t="s">
        <v>8</v>
      </c>
      <c r="B12" s="11" t="s">
        <v>9</v>
      </c>
      <c r="C12" s="32">
        <f>Лист1!C12/1000</f>
        <v>5699.17245</v>
      </c>
      <c r="D12" s="32">
        <f>Лист1!D12/1000</f>
        <v>5699.17245</v>
      </c>
      <c r="E12" s="33">
        <f t="shared" si="0"/>
        <v>100</v>
      </c>
      <c r="F12" s="41"/>
    </row>
    <row r="13" spans="1:6" ht="15.75">
      <c r="A13" s="13" t="s">
        <v>10</v>
      </c>
      <c r="B13" s="11" t="s">
        <v>11</v>
      </c>
      <c r="C13" s="32">
        <f>Лист1!C13/1000</f>
        <v>656.6077700000001</v>
      </c>
      <c r="D13" s="32">
        <f>Лист1!D13/1000</f>
        <v>656.6077700000001</v>
      </c>
      <c r="E13" s="33">
        <f t="shared" si="0"/>
        <v>100</v>
      </c>
      <c r="F13" s="41"/>
    </row>
    <row r="14" spans="1:6" ht="15.75">
      <c r="A14" s="13" t="s">
        <v>12</v>
      </c>
      <c r="B14" s="11" t="s">
        <v>13</v>
      </c>
      <c r="C14" s="32">
        <f>Лист1!C14/1000</f>
        <v>2801.80522</v>
      </c>
      <c r="D14" s="32">
        <f>Лист1!D14/1000</f>
        <v>2801.80522</v>
      </c>
      <c r="E14" s="33">
        <f t="shared" si="0"/>
        <v>100</v>
      </c>
      <c r="F14" s="41"/>
    </row>
    <row r="15" spans="1:6" ht="15.75">
      <c r="A15" s="13" t="s">
        <v>14</v>
      </c>
      <c r="B15" s="11" t="s">
        <v>15</v>
      </c>
      <c r="C15" s="32">
        <f>Лист1!C15/1000</f>
        <v>846.11314</v>
      </c>
      <c r="D15" s="32">
        <f>Лист1!D15/1000</f>
        <v>846.11314</v>
      </c>
      <c r="E15" s="33">
        <f t="shared" si="0"/>
        <v>100</v>
      </c>
      <c r="F15" s="41"/>
    </row>
    <row r="16" spans="1:6" ht="15.75">
      <c r="A16" s="10" t="s">
        <v>51</v>
      </c>
      <c r="B16" s="11" t="s">
        <v>16</v>
      </c>
      <c r="C16" s="32">
        <f>Лист1!C16/1000</f>
        <v>2638.36</v>
      </c>
      <c r="D16" s="32">
        <f>Лист1!D16/1000</f>
        <v>2638.36</v>
      </c>
      <c r="E16" s="33">
        <f t="shared" si="0"/>
        <v>100</v>
      </c>
      <c r="F16" s="41"/>
    </row>
    <row r="17" spans="1:6" ht="15.75">
      <c r="A17" s="10" t="s">
        <v>52</v>
      </c>
      <c r="B17" s="11" t="s">
        <v>17</v>
      </c>
      <c r="C17" s="32">
        <f>Лист1!C17/1000</f>
        <v>33458.80455</v>
      </c>
      <c r="D17" s="32">
        <f>Лист1!D17/1000</f>
        <v>8029.20933</v>
      </c>
      <c r="E17" s="33">
        <f t="shared" si="0"/>
        <v>23.99729888137919</v>
      </c>
      <c r="F17" s="41"/>
    </row>
    <row r="18" spans="1:6" ht="15.75">
      <c r="A18" s="10" t="s">
        <v>53</v>
      </c>
      <c r="B18" s="25" t="s">
        <v>18</v>
      </c>
      <c r="C18" s="32">
        <f>Лист1!C18/1000</f>
        <v>11.724639999999999</v>
      </c>
      <c r="D18" s="32">
        <f>Лист1!D18/1000</f>
        <v>11.724639999999999</v>
      </c>
      <c r="E18" s="33">
        <f t="shared" si="0"/>
        <v>100</v>
      </c>
      <c r="F18" s="41"/>
    </row>
    <row r="19" spans="1:6" ht="15.75">
      <c r="A19" s="10" t="s">
        <v>70</v>
      </c>
      <c r="B19" s="25" t="s">
        <v>75</v>
      </c>
      <c r="C19" s="32">
        <f>Лист1!C19/1000</f>
        <v>1090.44798</v>
      </c>
      <c r="D19" s="32">
        <f>Лист1!D19/1000</f>
        <v>1090.44798</v>
      </c>
      <c r="E19" s="33">
        <f t="shared" si="0"/>
        <v>100</v>
      </c>
      <c r="F19" s="41"/>
    </row>
    <row r="20" spans="1:6" ht="15.75">
      <c r="A20" s="13" t="s">
        <v>69</v>
      </c>
      <c r="B20" s="11" t="s">
        <v>19</v>
      </c>
      <c r="C20" s="32">
        <f>Лист1!C20/1000</f>
        <v>1981.83708</v>
      </c>
      <c r="D20" s="32">
        <f>Лист1!D20/1000</f>
        <v>1981.83708</v>
      </c>
      <c r="E20" s="33">
        <f t="shared" si="0"/>
        <v>100</v>
      </c>
      <c r="F20" s="41"/>
    </row>
    <row r="21" spans="1:6" ht="15.75">
      <c r="A21" s="13" t="s">
        <v>54</v>
      </c>
      <c r="B21" s="11" t="s">
        <v>20</v>
      </c>
      <c r="C21" s="32">
        <f>Лист1!C21/1000</f>
        <v>1096.9611200000002</v>
      </c>
      <c r="D21" s="32">
        <f>Лист1!D21/1000</f>
        <v>1096.9611200000002</v>
      </c>
      <c r="E21" s="33">
        <f t="shared" si="0"/>
        <v>100</v>
      </c>
      <c r="F21" s="41"/>
    </row>
    <row r="22" spans="1:6" ht="15.75">
      <c r="A22" s="13" t="s">
        <v>112</v>
      </c>
      <c r="B22" s="25" t="s">
        <v>111</v>
      </c>
      <c r="C22" s="32">
        <f>Лист1!C22/1000</f>
        <v>0</v>
      </c>
      <c r="D22" s="32">
        <f>Лист1!D22/1000</f>
        <v>-0.5416599999999999</v>
      </c>
      <c r="E22" s="33" t="s">
        <v>116</v>
      </c>
      <c r="F22" s="41"/>
    </row>
    <row r="23" spans="1:6" s="22" customFormat="1" ht="15.75">
      <c r="A23" s="16" t="s">
        <v>55</v>
      </c>
      <c r="B23" s="19" t="s">
        <v>21</v>
      </c>
      <c r="C23" s="34">
        <f>Лист1!C23/1000</f>
        <v>183896.06915999998</v>
      </c>
      <c r="D23" s="34">
        <f>Лист1!D23/1000</f>
        <v>182700.14934</v>
      </c>
      <c r="E23" s="35">
        <f t="shared" si="0"/>
        <v>99.34967624622826</v>
      </c>
      <c r="F23" s="40"/>
    </row>
    <row r="24" spans="1:6" s="22" customFormat="1" ht="15.75">
      <c r="A24" s="16" t="s">
        <v>56</v>
      </c>
      <c r="B24" s="19" t="s">
        <v>22</v>
      </c>
      <c r="C24" s="34">
        <f>Лист1!C24/1000</f>
        <v>182557.58416</v>
      </c>
      <c r="D24" s="34">
        <f>Лист1!D24/1000</f>
        <v>181361.66434000002</v>
      </c>
      <c r="E24" s="35">
        <f t="shared" si="0"/>
        <v>99.34490816938516</v>
      </c>
      <c r="F24" s="40"/>
    </row>
    <row r="25" spans="1:6" ht="15.75">
      <c r="A25" s="13" t="s">
        <v>23</v>
      </c>
      <c r="B25" s="25" t="s">
        <v>76</v>
      </c>
      <c r="C25" s="34">
        <f>Лист1!C25/1000</f>
        <v>108331.03465</v>
      </c>
      <c r="D25" s="34">
        <f>Лист1!D25/1000</f>
        <v>108331.03465</v>
      </c>
      <c r="E25" s="35">
        <f t="shared" si="0"/>
        <v>100</v>
      </c>
      <c r="F25" s="41"/>
    </row>
    <row r="26" spans="1:6" ht="15.75">
      <c r="A26" s="13" t="s">
        <v>24</v>
      </c>
      <c r="B26" s="25" t="s">
        <v>77</v>
      </c>
      <c r="C26" s="32">
        <f>Лист1!C26/1000</f>
        <v>39722.4</v>
      </c>
      <c r="D26" s="32">
        <f>Лист1!D26/1000</f>
        <v>39722.4</v>
      </c>
      <c r="E26" s="33">
        <f t="shared" si="0"/>
        <v>100</v>
      </c>
      <c r="F26" s="41"/>
    </row>
    <row r="27" spans="1:6" ht="15.75">
      <c r="A27" s="13" t="s">
        <v>101</v>
      </c>
      <c r="B27" s="25" t="s">
        <v>102</v>
      </c>
      <c r="C27" s="32">
        <f>Лист1!C27/1000</f>
        <v>61399.4</v>
      </c>
      <c r="D27" s="32">
        <f>Лист1!D27/1000</f>
        <v>61399.4</v>
      </c>
      <c r="E27" s="33">
        <f>D27/C27*100</f>
        <v>100</v>
      </c>
      <c r="F27" s="41"/>
    </row>
    <row r="28" spans="1:6" ht="15.75" hidden="1">
      <c r="A28" s="13" t="s">
        <v>25</v>
      </c>
      <c r="B28" s="25" t="s">
        <v>78</v>
      </c>
      <c r="C28" s="32">
        <f>Лист1!C28/1000</f>
        <v>4105.085</v>
      </c>
      <c r="D28" s="32">
        <f>Лист1!D28/1000</f>
        <v>4105.085</v>
      </c>
      <c r="E28" s="33">
        <f t="shared" si="0"/>
        <v>100</v>
      </c>
      <c r="F28" s="41"/>
    </row>
    <row r="29" spans="1:6" ht="15.75" hidden="1">
      <c r="A29" s="13" t="s">
        <v>26</v>
      </c>
      <c r="B29" s="25" t="s">
        <v>79</v>
      </c>
      <c r="C29" s="32">
        <f>Лист1!C29/1000</f>
        <v>4105.085</v>
      </c>
      <c r="D29" s="32">
        <f>Лист1!D29/1000</f>
        <v>4105.085</v>
      </c>
      <c r="E29" s="33">
        <f t="shared" si="0"/>
        <v>100</v>
      </c>
      <c r="F29" s="41"/>
    </row>
    <row r="30" spans="1:6" ht="31.5" hidden="1">
      <c r="A30" s="13" t="s">
        <v>110</v>
      </c>
      <c r="B30" s="25" t="s">
        <v>79</v>
      </c>
      <c r="C30" s="32">
        <f>Лист1!C30/1000</f>
        <v>1368.626</v>
      </c>
      <c r="D30" s="32">
        <f>Лист1!D30/1000</f>
        <v>1368.626</v>
      </c>
      <c r="E30" s="33">
        <f>D30/C30*100</f>
        <v>100</v>
      </c>
      <c r="F30" s="41"/>
    </row>
    <row r="31" spans="1:6" ht="29.25" customHeight="1" hidden="1">
      <c r="A31" s="13" t="s">
        <v>113</v>
      </c>
      <c r="B31" s="25" t="s">
        <v>79</v>
      </c>
      <c r="C31" s="32">
        <f>Лист1!C31/1000</f>
        <v>1940.054</v>
      </c>
      <c r="D31" s="32">
        <f>Лист1!D31/1000</f>
        <v>1940.054</v>
      </c>
      <c r="E31" s="33">
        <f>D31/C31*100</f>
        <v>100</v>
      </c>
      <c r="F31" s="41"/>
    </row>
    <row r="32" spans="1:6" ht="29.25" customHeight="1" hidden="1">
      <c r="A32" s="13" t="s">
        <v>115</v>
      </c>
      <c r="B32" s="25" t="s">
        <v>79</v>
      </c>
      <c r="C32" s="32">
        <f>Лист1!C32/1000</f>
        <v>570</v>
      </c>
      <c r="D32" s="32">
        <f>Лист1!D32/1000</f>
        <v>570</v>
      </c>
      <c r="E32" s="33">
        <f>D32/C32*100</f>
        <v>100</v>
      </c>
      <c r="F32" s="41"/>
    </row>
    <row r="33" spans="1:6" ht="29.25" customHeight="1" hidden="1">
      <c r="A33" s="13" t="s">
        <v>114</v>
      </c>
      <c r="B33" s="25" t="s">
        <v>79</v>
      </c>
      <c r="C33" s="32">
        <f>Лист1!C33/1000</f>
        <v>226.105</v>
      </c>
      <c r="D33" s="32">
        <f>Лист1!D33/1000</f>
        <v>226.105</v>
      </c>
      <c r="E33" s="33">
        <f>D33/C33*100</f>
        <v>100</v>
      </c>
      <c r="F33" s="41"/>
    </row>
    <row r="34" spans="1:6" ht="31.5" hidden="1">
      <c r="A34" s="13" t="s">
        <v>58</v>
      </c>
      <c r="B34" s="25" t="s">
        <v>79</v>
      </c>
      <c r="C34" s="32">
        <f>Лист1!C34/1000</f>
        <v>0.3</v>
      </c>
      <c r="D34" s="32">
        <f>Лист1!D34/1000</f>
        <v>0.3</v>
      </c>
      <c r="E34" s="33">
        <f t="shared" si="0"/>
        <v>100</v>
      </c>
      <c r="F34" s="41"/>
    </row>
    <row r="35" spans="1:6" ht="15.75">
      <c r="A35" s="13" t="s">
        <v>26</v>
      </c>
      <c r="B35" s="25" t="s">
        <v>79</v>
      </c>
      <c r="C35" s="32">
        <f>Лист1!C35/1000</f>
        <v>7209.23465</v>
      </c>
      <c r="D35" s="32">
        <f>Лист1!D35/1000</f>
        <v>7209.23465</v>
      </c>
      <c r="E35" s="33">
        <f>D35/C35*100</f>
        <v>100</v>
      </c>
      <c r="F35" s="41"/>
    </row>
    <row r="36" spans="1:6" s="22" customFormat="1" ht="15.75">
      <c r="A36" s="23" t="s">
        <v>27</v>
      </c>
      <c r="B36" s="26" t="s">
        <v>80</v>
      </c>
      <c r="C36" s="34">
        <f>Лист1!C36/1000</f>
        <v>14573.587019999999</v>
      </c>
      <c r="D36" s="34">
        <f>Лист1!D36/1000</f>
        <v>14573.58694</v>
      </c>
      <c r="E36" s="35">
        <f t="shared" si="0"/>
        <v>99.99999945106171</v>
      </c>
      <c r="F36" s="40"/>
    </row>
    <row r="37" spans="1:6" ht="33" customHeight="1">
      <c r="A37" s="10" t="s">
        <v>117</v>
      </c>
      <c r="B37" s="25" t="s">
        <v>81</v>
      </c>
      <c r="C37" s="32">
        <f>Лист1!C37/1000</f>
        <v>470.49786</v>
      </c>
      <c r="D37" s="32">
        <f>Лист1!D37/1000</f>
        <v>470.49786</v>
      </c>
      <c r="E37" s="33">
        <f t="shared" si="0"/>
        <v>100</v>
      </c>
      <c r="F37" s="41"/>
    </row>
    <row r="38" spans="1:6" ht="24" customHeight="1">
      <c r="A38" s="10" t="s">
        <v>127</v>
      </c>
      <c r="B38" s="25" t="s">
        <v>138</v>
      </c>
      <c r="C38" s="32">
        <f>Лист1!C38/1000</f>
        <v>234.48614999999998</v>
      </c>
      <c r="D38" s="32">
        <f>Лист1!D38/1000</f>
        <v>234.48614999999998</v>
      </c>
      <c r="E38" s="33">
        <f>D38/C38*100</f>
        <v>100</v>
      </c>
      <c r="F38" s="41"/>
    </row>
    <row r="39" spans="1:6" ht="15.75">
      <c r="A39" s="10" t="s">
        <v>71</v>
      </c>
      <c r="B39" s="25" t="s">
        <v>99</v>
      </c>
      <c r="C39" s="32">
        <f>Лист1!C39/1000</f>
        <v>6056.56092</v>
      </c>
      <c r="D39" s="32">
        <f>Лист1!D39/1000</f>
        <v>6056.56092</v>
      </c>
      <c r="E39" s="33">
        <f t="shared" si="0"/>
        <v>100</v>
      </c>
      <c r="F39" s="41"/>
    </row>
    <row r="40" spans="1:6" ht="17.25" customHeight="1">
      <c r="A40" s="13" t="s">
        <v>72</v>
      </c>
      <c r="B40" s="25" t="s">
        <v>82</v>
      </c>
      <c r="C40" s="32">
        <f>Лист1!C40/1000</f>
        <v>6056.56092</v>
      </c>
      <c r="D40" s="32">
        <f>Лист1!D40/1000</f>
        <v>6056.56092</v>
      </c>
      <c r="E40" s="33">
        <f t="shared" si="0"/>
        <v>100</v>
      </c>
      <c r="F40" s="41"/>
    </row>
    <row r="41" spans="1:6" ht="30.75" customHeight="1">
      <c r="A41" s="13" t="s">
        <v>107</v>
      </c>
      <c r="B41" s="25" t="s">
        <v>82</v>
      </c>
      <c r="C41" s="32">
        <f>Лист1!C41/1000</f>
        <v>2582.20698</v>
      </c>
      <c r="D41" s="32">
        <f>Лист1!D41/1000</f>
        <v>2582.20698</v>
      </c>
      <c r="E41" s="33">
        <f>D41/C41*100</f>
        <v>100</v>
      </c>
      <c r="F41" s="41"/>
    </row>
    <row r="42" spans="1:6" ht="30.75" customHeight="1">
      <c r="A42" s="13" t="s">
        <v>108</v>
      </c>
      <c r="B42" s="25" t="s">
        <v>82</v>
      </c>
      <c r="C42" s="32">
        <f>Лист1!C42/1000</f>
        <v>3474.354</v>
      </c>
      <c r="D42" s="32">
        <f>Лист1!D42/1000</f>
        <v>3474.35394</v>
      </c>
      <c r="E42" s="33">
        <f>D42/C42*100</f>
        <v>99.99999827306027</v>
      </c>
      <c r="F42" s="41"/>
    </row>
    <row r="43" spans="1:6" s="18" customFormat="1" ht="15.75">
      <c r="A43" s="17" t="s">
        <v>103</v>
      </c>
      <c r="B43" s="27" t="s">
        <v>104</v>
      </c>
      <c r="C43" s="32">
        <f>Лист1!C43/1000</f>
        <v>3610</v>
      </c>
      <c r="D43" s="32">
        <f>Лист1!D43/1000</f>
        <v>3610</v>
      </c>
      <c r="E43" s="33">
        <f t="shared" si="0"/>
        <v>100</v>
      </c>
      <c r="F43" s="41"/>
    </row>
    <row r="44" spans="1:6" ht="15.75">
      <c r="A44" s="13" t="s">
        <v>105</v>
      </c>
      <c r="B44" s="25" t="s">
        <v>106</v>
      </c>
      <c r="C44" s="32">
        <f>Лист1!C44/1000</f>
        <v>3610</v>
      </c>
      <c r="D44" s="32">
        <f>Лист1!D44/1000</f>
        <v>3610</v>
      </c>
      <c r="E44" s="33">
        <f t="shared" si="0"/>
        <v>100</v>
      </c>
      <c r="F44" s="41"/>
    </row>
    <row r="45" spans="1:6" ht="31.5">
      <c r="A45" s="13" t="s">
        <v>109</v>
      </c>
      <c r="B45" s="25" t="s">
        <v>106</v>
      </c>
      <c r="C45" s="32">
        <f>Лист1!C45/1000</f>
        <v>3610</v>
      </c>
      <c r="D45" s="32">
        <f>Лист1!D45/1000</f>
        <v>3610</v>
      </c>
      <c r="E45" s="33">
        <f>D45/C45*100</f>
        <v>100</v>
      </c>
      <c r="F45" s="41"/>
    </row>
    <row r="46" spans="1:6" ht="15.75">
      <c r="A46" s="13" t="s">
        <v>28</v>
      </c>
      <c r="B46" s="25" t="s">
        <v>83</v>
      </c>
      <c r="C46" s="50">
        <f>Лист1!C46/1000</f>
        <v>4202.04201</v>
      </c>
      <c r="D46" s="50">
        <f>Лист1!D46/1000</f>
        <v>4202.04201</v>
      </c>
      <c r="E46" s="33">
        <f t="shared" si="0"/>
        <v>100</v>
      </c>
      <c r="F46" s="41"/>
    </row>
    <row r="47" spans="1:6" ht="15.75">
      <c r="A47" s="13" t="s">
        <v>29</v>
      </c>
      <c r="B47" s="25" t="s">
        <v>84</v>
      </c>
      <c r="C47" s="32">
        <f>Лист1!C47/1000</f>
        <v>4202.04201</v>
      </c>
      <c r="D47" s="32">
        <f>Лист1!D47/1000</f>
        <v>4202.04201</v>
      </c>
      <c r="E47" s="33">
        <f t="shared" si="0"/>
        <v>100</v>
      </c>
      <c r="F47" s="41"/>
    </row>
    <row r="48" spans="1:6" s="18" customFormat="1" ht="32.25" customHeight="1">
      <c r="A48" s="17" t="s">
        <v>59</v>
      </c>
      <c r="B48" s="27" t="s">
        <v>84</v>
      </c>
      <c r="C48" s="32">
        <f>Лист1!C48/1000</f>
        <v>120.7</v>
      </c>
      <c r="D48" s="32">
        <f>Лист1!D48/1000</f>
        <v>120.7</v>
      </c>
      <c r="E48" s="33">
        <f t="shared" si="0"/>
        <v>100</v>
      </c>
      <c r="F48" s="41"/>
    </row>
    <row r="49" spans="1:6" s="18" customFormat="1" ht="23.25" customHeight="1">
      <c r="A49" s="36" t="s">
        <v>123</v>
      </c>
      <c r="B49" s="27" t="s">
        <v>84</v>
      </c>
      <c r="C49" s="32">
        <f>Лист1!C49/1000</f>
        <v>709.37</v>
      </c>
      <c r="D49" s="32">
        <f>Лист1!D49/1000</f>
        <v>709.37</v>
      </c>
      <c r="E49" s="33">
        <f>D49/C49*100</f>
        <v>100</v>
      </c>
      <c r="F49" s="41"/>
    </row>
    <row r="50" spans="1:6" s="18" customFormat="1" ht="32.25" customHeight="1">
      <c r="A50" s="36" t="s">
        <v>126</v>
      </c>
      <c r="B50" s="27" t="s">
        <v>84</v>
      </c>
      <c r="C50" s="32">
        <f>Лист1!C50/1000</f>
        <v>250.378</v>
      </c>
      <c r="D50" s="32">
        <f>Лист1!D50/1000</f>
        <v>250.37811</v>
      </c>
      <c r="E50" s="33">
        <f>D50/C50*100</f>
        <v>100.00004393357244</v>
      </c>
      <c r="F50" s="41"/>
    </row>
    <row r="51" spans="1:6" s="18" customFormat="1" ht="17.25" customHeight="1">
      <c r="A51" s="17" t="s">
        <v>73</v>
      </c>
      <c r="B51" s="27" t="s">
        <v>84</v>
      </c>
      <c r="C51" s="32">
        <f>Лист1!C51/1000</f>
        <v>305.4239</v>
      </c>
      <c r="D51" s="32">
        <f>Лист1!D51/1000</f>
        <v>305.4239</v>
      </c>
      <c r="E51" s="33">
        <f t="shared" si="0"/>
        <v>100</v>
      </c>
      <c r="F51" s="41"/>
    </row>
    <row r="52" spans="1:6" s="18" customFormat="1" ht="30" customHeight="1">
      <c r="A52" s="36" t="s">
        <v>128</v>
      </c>
      <c r="B52" s="27" t="s">
        <v>84</v>
      </c>
      <c r="C52" s="32">
        <f>Лист1!C52/1000</f>
        <v>640</v>
      </c>
      <c r="D52" s="32">
        <f>Лист1!D52/1000</f>
        <v>640</v>
      </c>
      <c r="E52" s="33">
        <f>D52/C52*100</f>
        <v>100</v>
      </c>
      <c r="F52" s="41"/>
    </row>
    <row r="53" spans="1:6" s="18" customFormat="1" ht="30" customHeight="1">
      <c r="A53" s="36" t="s">
        <v>137</v>
      </c>
      <c r="B53" s="27" t="s">
        <v>84</v>
      </c>
      <c r="C53" s="32">
        <f>Лист1!C53/1000</f>
        <v>576.17</v>
      </c>
      <c r="D53" s="32">
        <f>Лист1!D53/1000</f>
        <v>576.17</v>
      </c>
      <c r="E53" s="33">
        <f>D53/C53*100</f>
        <v>100</v>
      </c>
      <c r="F53" s="41"/>
    </row>
    <row r="54" spans="1:6" s="18" customFormat="1" ht="30.75" customHeight="1">
      <c r="A54" s="36" t="s">
        <v>129</v>
      </c>
      <c r="B54" s="27" t="s">
        <v>84</v>
      </c>
      <c r="C54" s="32">
        <f>Лист1!C54/1000</f>
        <v>1600</v>
      </c>
      <c r="D54" s="32">
        <f>Лист1!D54/1000</f>
        <v>1600</v>
      </c>
      <c r="E54" s="33">
        <f>D54/C54*100</f>
        <v>100</v>
      </c>
      <c r="F54" s="41"/>
    </row>
    <row r="55" spans="1:6" s="22" customFormat="1" ht="15.75">
      <c r="A55" s="23" t="s">
        <v>30</v>
      </c>
      <c r="B55" s="26" t="s">
        <v>85</v>
      </c>
      <c r="C55" s="34">
        <f>Лист1!C55/1000</f>
        <v>26514.574989999997</v>
      </c>
      <c r="D55" s="34">
        <f>Лист1!D55/1000</f>
        <v>25366.26641</v>
      </c>
      <c r="E55" s="35">
        <f t="shared" si="0"/>
        <v>95.66914204571229</v>
      </c>
      <c r="F55" s="40"/>
    </row>
    <row r="56" spans="1:6" ht="15.75">
      <c r="A56" s="13" t="s">
        <v>31</v>
      </c>
      <c r="B56" s="25" t="s">
        <v>86</v>
      </c>
      <c r="C56" s="32">
        <f>Лист1!C56/1000</f>
        <v>7054.92219</v>
      </c>
      <c r="D56" s="32">
        <f>Лист1!D56/1000</f>
        <v>7054.92219</v>
      </c>
      <c r="E56" s="33">
        <f t="shared" si="0"/>
        <v>100</v>
      </c>
      <c r="F56" s="41"/>
    </row>
    <row r="57" spans="1:6" ht="31.5">
      <c r="A57" s="13" t="s">
        <v>32</v>
      </c>
      <c r="B57" s="25" t="s">
        <v>87</v>
      </c>
      <c r="C57" s="32">
        <f>Лист1!C57/1000</f>
        <v>7054.92219</v>
      </c>
      <c r="D57" s="32">
        <f>Лист1!D57/1000</f>
        <v>7054.92219</v>
      </c>
      <c r="E57" s="33">
        <f t="shared" si="0"/>
        <v>100</v>
      </c>
      <c r="F57" s="41"/>
    </row>
    <row r="58" spans="1:6" ht="15.75">
      <c r="A58" s="13" t="s">
        <v>60</v>
      </c>
      <c r="B58" s="25" t="s">
        <v>87</v>
      </c>
      <c r="C58" s="32">
        <f>Лист1!C58/1000</f>
        <v>184</v>
      </c>
      <c r="D58" s="32">
        <f>Лист1!D58/1000</f>
        <v>184</v>
      </c>
      <c r="E58" s="33">
        <f t="shared" si="0"/>
        <v>100</v>
      </c>
      <c r="F58" s="41"/>
    </row>
    <row r="59" spans="1:6" ht="30" customHeight="1">
      <c r="A59" s="13" t="s">
        <v>61</v>
      </c>
      <c r="B59" s="25" t="s">
        <v>87</v>
      </c>
      <c r="C59" s="32">
        <f>Лист1!C59/1000</f>
        <v>490.936</v>
      </c>
      <c r="D59" s="32">
        <f>Лист1!D59/1000</f>
        <v>490.936</v>
      </c>
      <c r="E59" s="33">
        <f t="shared" si="0"/>
        <v>100</v>
      </c>
      <c r="F59" s="41"/>
    </row>
    <row r="60" spans="1:6" ht="15.75">
      <c r="A60" s="13" t="s">
        <v>62</v>
      </c>
      <c r="B60" s="25" t="s">
        <v>87</v>
      </c>
      <c r="C60" s="32">
        <f>Лист1!C60/1000</f>
        <v>301.533</v>
      </c>
      <c r="D60" s="32">
        <f>Лист1!D60/1000</f>
        <v>301.533</v>
      </c>
      <c r="E60" s="33">
        <f t="shared" si="0"/>
        <v>100</v>
      </c>
      <c r="F60" s="41"/>
    </row>
    <row r="61" spans="1:6" ht="15.75">
      <c r="A61" s="13" t="s">
        <v>63</v>
      </c>
      <c r="B61" s="25" t="s">
        <v>87</v>
      </c>
      <c r="C61" s="32">
        <f>Лист1!C61/1000</f>
        <v>502.463</v>
      </c>
      <c r="D61" s="32">
        <f>Лист1!D61/1000</f>
        <v>502.463</v>
      </c>
      <c r="E61" s="33">
        <f t="shared" si="0"/>
        <v>100</v>
      </c>
      <c r="F61" s="41"/>
    </row>
    <row r="62" spans="1:6" ht="31.5">
      <c r="A62" s="13" t="s">
        <v>64</v>
      </c>
      <c r="B62" s="25" t="s">
        <v>87</v>
      </c>
      <c r="C62" s="32">
        <f>Лист1!C62/1000</f>
        <v>510</v>
      </c>
      <c r="D62" s="32">
        <f>Лист1!D62/1000</f>
        <v>510</v>
      </c>
      <c r="E62" s="33">
        <f t="shared" si="0"/>
        <v>100</v>
      </c>
      <c r="F62" s="41"/>
    </row>
    <row r="63" spans="1:6" ht="31.5">
      <c r="A63" s="13" t="s">
        <v>65</v>
      </c>
      <c r="B63" s="25" t="s">
        <v>87</v>
      </c>
      <c r="C63" s="32">
        <f>Лист1!C63/1000</f>
        <v>2748.984</v>
      </c>
      <c r="D63" s="32">
        <f>Лист1!D63/1000</f>
        <v>2748.984</v>
      </c>
      <c r="E63" s="33">
        <f t="shared" si="0"/>
        <v>100</v>
      </c>
      <c r="F63" s="41"/>
    </row>
    <row r="64" spans="1:6" ht="47.25">
      <c r="A64" s="13" t="s">
        <v>66</v>
      </c>
      <c r="B64" s="25" t="s">
        <v>87</v>
      </c>
      <c r="C64" s="32">
        <f>Лист1!C64/1000</f>
        <v>2068.632</v>
      </c>
      <c r="D64" s="32">
        <f>Лист1!D64/1000</f>
        <v>2068.632</v>
      </c>
      <c r="E64" s="33">
        <f t="shared" si="0"/>
        <v>100</v>
      </c>
      <c r="F64" s="41"/>
    </row>
    <row r="65" spans="1:6" ht="21.75" customHeight="1">
      <c r="A65" s="10" t="s">
        <v>67</v>
      </c>
      <c r="B65" s="25" t="s">
        <v>87</v>
      </c>
      <c r="C65" s="32">
        <f>Лист1!C65/1000</f>
        <v>248.37419</v>
      </c>
      <c r="D65" s="32">
        <f>Лист1!D65/1000</f>
        <v>248.37419</v>
      </c>
      <c r="E65" s="33">
        <f t="shared" si="0"/>
        <v>100</v>
      </c>
      <c r="F65" s="41"/>
    </row>
    <row r="66" spans="1:6" ht="31.5">
      <c r="A66" s="13" t="s">
        <v>33</v>
      </c>
      <c r="B66" s="25" t="s">
        <v>88</v>
      </c>
      <c r="C66" s="32">
        <f>Лист1!C66/1000</f>
        <v>7581</v>
      </c>
      <c r="D66" s="32">
        <f>Лист1!D66/1000</f>
        <v>6457.4984</v>
      </c>
      <c r="E66" s="33">
        <f t="shared" si="0"/>
        <v>85.180034296267</v>
      </c>
      <c r="F66" s="41"/>
    </row>
    <row r="67" spans="1:6" ht="31.5">
      <c r="A67" s="13" t="s">
        <v>34</v>
      </c>
      <c r="B67" s="25" t="s">
        <v>89</v>
      </c>
      <c r="C67" s="32">
        <f>Лист1!C67/1000</f>
        <v>7581</v>
      </c>
      <c r="D67" s="32">
        <f>Лист1!D67/1000</f>
        <v>6457.4984</v>
      </c>
      <c r="E67" s="33">
        <f t="shared" si="0"/>
        <v>85.180034296267</v>
      </c>
      <c r="F67" s="41"/>
    </row>
    <row r="68" spans="1:6" ht="36" customHeight="1">
      <c r="A68" s="10" t="s">
        <v>35</v>
      </c>
      <c r="B68" s="25" t="s">
        <v>90</v>
      </c>
      <c r="C68" s="32">
        <f>Лист1!C68/1000</f>
        <v>7361.74444</v>
      </c>
      <c r="D68" s="32">
        <f>Лист1!D68/1000</f>
        <v>7361.74444</v>
      </c>
      <c r="E68" s="33">
        <f t="shared" si="0"/>
        <v>100</v>
      </c>
      <c r="F68" s="41"/>
    </row>
    <row r="69" spans="1:6" ht="31.5">
      <c r="A69" s="13" t="s">
        <v>36</v>
      </c>
      <c r="B69" s="25" t="s">
        <v>91</v>
      </c>
      <c r="C69" s="32">
        <f>Лист1!C69/1000</f>
        <v>11.70792</v>
      </c>
      <c r="D69" s="32">
        <f>Лист1!D69/1000</f>
        <v>0</v>
      </c>
      <c r="E69" s="33">
        <f t="shared" si="0"/>
        <v>0</v>
      </c>
      <c r="F69" s="41"/>
    </row>
    <row r="70" spans="1:6" ht="31.5">
      <c r="A70" s="13" t="s">
        <v>37</v>
      </c>
      <c r="B70" s="25" t="s">
        <v>92</v>
      </c>
      <c r="C70" s="32">
        <f>Лист1!C70/1000</f>
        <v>11.70792</v>
      </c>
      <c r="D70" s="32">
        <f>Лист1!D70/1000</f>
        <v>0</v>
      </c>
      <c r="E70" s="33">
        <f t="shared" si="0"/>
        <v>0</v>
      </c>
      <c r="F70" s="41"/>
    </row>
    <row r="71" spans="1:6" ht="20.25" customHeight="1">
      <c r="A71" s="10" t="s">
        <v>118</v>
      </c>
      <c r="B71" s="25" t="s">
        <v>119</v>
      </c>
      <c r="C71" s="32">
        <f>Лист1!C71/1000</f>
        <v>213.27</v>
      </c>
      <c r="D71" s="32">
        <f>Лист1!D71/1000</f>
        <v>209.23433</v>
      </c>
      <c r="E71" s="33">
        <f>D71/C71*100</f>
        <v>98.10771791625639</v>
      </c>
      <c r="F71" s="41"/>
    </row>
    <row r="72" spans="1:6" ht="15.75">
      <c r="A72" s="23" t="s">
        <v>38</v>
      </c>
      <c r="B72" s="25" t="s">
        <v>93</v>
      </c>
      <c r="C72" s="34">
        <f>Лист1!C72/1000</f>
        <v>4291.93044</v>
      </c>
      <c r="D72" s="34">
        <f>Лист1!D72/1000</f>
        <v>4282.86705</v>
      </c>
      <c r="E72" s="35">
        <f t="shared" si="0"/>
        <v>99.788827192642</v>
      </c>
      <c r="F72" s="41"/>
    </row>
    <row r="73" spans="1:6" ht="15.75">
      <c r="A73" s="13" t="s">
        <v>39</v>
      </c>
      <c r="B73" s="25" t="s">
        <v>94</v>
      </c>
      <c r="C73" s="32">
        <f>Лист1!C73/1000</f>
        <v>4291.93044</v>
      </c>
      <c r="D73" s="32">
        <f>Лист1!D73/1000</f>
        <v>4282.86705</v>
      </c>
      <c r="E73" s="33">
        <f t="shared" si="0"/>
        <v>99.788827192642</v>
      </c>
      <c r="F73" s="41"/>
    </row>
    <row r="74" spans="1:6" s="18" customFormat="1" ht="15.75">
      <c r="A74" s="17" t="s">
        <v>120</v>
      </c>
      <c r="B74" s="27" t="s">
        <v>94</v>
      </c>
      <c r="C74" s="32">
        <f>Лист1!C74/1000</f>
        <v>383</v>
      </c>
      <c r="D74" s="32">
        <f>Лист1!D74/1000</f>
        <v>383</v>
      </c>
      <c r="E74" s="33">
        <f t="shared" si="0"/>
        <v>100</v>
      </c>
      <c r="F74" s="41"/>
    </row>
    <row r="75" spans="1:6" s="18" customFormat="1" ht="15.75">
      <c r="A75" s="17" t="s">
        <v>121</v>
      </c>
      <c r="B75" s="27" t="s">
        <v>94</v>
      </c>
      <c r="C75" s="32">
        <f>Лист1!C75/1000</f>
        <v>1245</v>
      </c>
      <c r="D75" s="32">
        <f>Лист1!D75/1000</f>
        <v>1235.9366100000002</v>
      </c>
      <c r="E75" s="33">
        <f>D75/C75*100</f>
        <v>99.27201686746989</v>
      </c>
      <c r="F75" s="41"/>
    </row>
    <row r="76" spans="1:6" s="18" customFormat="1" ht="31.5">
      <c r="A76" s="17" t="s">
        <v>68</v>
      </c>
      <c r="B76" s="27" t="s">
        <v>94</v>
      </c>
      <c r="C76" s="32">
        <f>Лист1!C76/1000</f>
        <v>2600.135</v>
      </c>
      <c r="D76" s="32">
        <f>Лист1!D76/1000</f>
        <v>2600.135</v>
      </c>
      <c r="E76" s="33">
        <f t="shared" si="0"/>
        <v>100</v>
      </c>
      <c r="F76" s="41"/>
    </row>
    <row r="77" spans="1:6" s="18" customFormat="1" ht="31.5" customHeight="1">
      <c r="A77" s="36" t="s">
        <v>122</v>
      </c>
      <c r="B77" s="27" t="s">
        <v>94</v>
      </c>
      <c r="C77" s="32">
        <f>Лист1!C77/1000</f>
        <v>63.79544</v>
      </c>
      <c r="D77" s="32">
        <f>Лист1!D77/1000</f>
        <v>63.79544</v>
      </c>
      <c r="E77" s="33">
        <f>D77/C77*100</f>
        <v>100</v>
      </c>
      <c r="F77" s="41"/>
    </row>
    <row r="78" spans="1:6" s="22" customFormat="1" ht="15.75">
      <c r="A78" s="23" t="s">
        <v>40</v>
      </c>
      <c r="B78" s="26" t="s">
        <v>95</v>
      </c>
      <c r="C78" s="34">
        <f>Лист1!C78/1000</f>
        <v>33138.3875</v>
      </c>
      <c r="D78" s="34">
        <f>Лист1!D78/1000</f>
        <v>33090.77634</v>
      </c>
      <c r="E78" s="35">
        <f t="shared" si="0"/>
        <v>99.85632626210312</v>
      </c>
      <c r="F78" s="40"/>
    </row>
    <row r="79" spans="1:6" ht="31.5">
      <c r="A79" s="13" t="s">
        <v>41</v>
      </c>
      <c r="B79" s="25" t="s">
        <v>96</v>
      </c>
      <c r="C79" s="32">
        <f>Лист1!C79/1000</f>
        <v>18766.8015</v>
      </c>
      <c r="D79" s="32">
        <f>Лист1!D79/1000</f>
        <v>18766.8015</v>
      </c>
      <c r="E79" s="33">
        <f t="shared" si="0"/>
        <v>100</v>
      </c>
      <c r="F79" s="41"/>
    </row>
    <row r="80" spans="1:6" ht="47.25">
      <c r="A80" s="13" t="s">
        <v>42</v>
      </c>
      <c r="B80" s="25" t="s">
        <v>97</v>
      </c>
      <c r="C80" s="32">
        <f>Лист1!C80/1000</f>
        <v>18766.8015</v>
      </c>
      <c r="D80" s="32">
        <f>Лист1!D80/1000</f>
        <v>18766.8015</v>
      </c>
      <c r="E80" s="33">
        <f t="shared" si="0"/>
        <v>100</v>
      </c>
      <c r="F80" s="41"/>
    </row>
    <row r="81" spans="1:6" ht="15.75" hidden="1">
      <c r="A81" s="23" t="s">
        <v>57</v>
      </c>
      <c r="B81" s="25" t="s">
        <v>98</v>
      </c>
      <c r="C81" s="32">
        <f>Лист1!C81/1000</f>
        <v>1585</v>
      </c>
      <c r="D81" s="32">
        <f>Лист1!D81/1000</f>
        <v>1585</v>
      </c>
      <c r="E81" s="33">
        <f t="shared" si="0"/>
        <v>100</v>
      </c>
      <c r="F81" s="41"/>
    </row>
    <row r="82" spans="1:6" s="22" customFormat="1" ht="15.75" hidden="1">
      <c r="A82" s="13" t="s">
        <v>74</v>
      </c>
      <c r="B82" s="25" t="s">
        <v>100</v>
      </c>
      <c r="C82" s="32">
        <f>Лист1!C82/1000</f>
        <v>1585</v>
      </c>
      <c r="D82" s="32">
        <f>Лист1!D82/1000</f>
        <v>1585</v>
      </c>
      <c r="E82" s="33">
        <f t="shared" si="0"/>
        <v>100</v>
      </c>
      <c r="F82" s="40"/>
    </row>
    <row r="83" spans="1:6" ht="49.5" customHeight="1">
      <c r="A83" s="39" t="s">
        <v>125</v>
      </c>
      <c r="B83" s="38" t="s">
        <v>124</v>
      </c>
      <c r="C83" s="42">
        <f>Лист1!C83/1000</f>
        <v>11319.66</v>
      </c>
      <c r="D83" s="42">
        <f>Лист1!D83/1000</f>
        <v>11273.07484</v>
      </c>
      <c r="E83" s="43">
        <f>D83/C83*100</f>
        <v>99.58845795721778</v>
      </c>
      <c r="F83" s="41"/>
    </row>
    <row r="84" spans="1:6" ht="30" customHeight="1">
      <c r="A84" s="39" t="s">
        <v>135</v>
      </c>
      <c r="B84" s="38" t="s">
        <v>124</v>
      </c>
      <c r="C84" s="42">
        <f>Лист1!C84/1000</f>
        <v>2161.026</v>
      </c>
      <c r="D84" s="43">
        <f>Лист1!D84/1000</f>
        <v>2160</v>
      </c>
      <c r="E84" s="43">
        <f>D84/C84*100</f>
        <v>99.95252255178791</v>
      </c>
      <c r="F84" s="41"/>
    </row>
    <row r="85" spans="1:6" ht="33.75" customHeight="1">
      <c r="A85" s="39" t="s">
        <v>136</v>
      </c>
      <c r="B85" s="38" t="s">
        <v>124</v>
      </c>
      <c r="C85" s="42">
        <f>Лист1!C85/1000</f>
        <v>890.9</v>
      </c>
      <c r="D85" s="43">
        <f>Лист1!D85/1000</f>
        <v>890.9</v>
      </c>
      <c r="E85" s="43">
        <f>D85/C85*100</f>
        <v>100</v>
      </c>
      <c r="F85" s="41"/>
    </row>
    <row r="86" spans="1:5" ht="20.25" customHeight="1">
      <c r="A86" s="48" t="s">
        <v>57</v>
      </c>
      <c r="B86" s="49" t="s">
        <v>130</v>
      </c>
      <c r="C86" s="46">
        <f>Лист1!C86/1000</f>
        <v>1338.485</v>
      </c>
      <c r="D86" s="46">
        <f>Лист1!D86/1000</f>
        <v>1338.485</v>
      </c>
      <c r="E86" s="46">
        <f>D86/C86*100</f>
        <v>100</v>
      </c>
    </row>
    <row r="87" spans="1:5" ht="15.75">
      <c r="A87" s="47" t="s">
        <v>74</v>
      </c>
      <c r="B87" s="38" t="s">
        <v>131</v>
      </c>
      <c r="C87" s="46">
        <f>Лист1!C87/1000</f>
        <v>1338.485</v>
      </c>
      <c r="D87" s="46">
        <f>Лист1!D87/1000</f>
        <v>1338.485</v>
      </c>
      <c r="E87" s="46">
        <f>D87/C87*100</f>
        <v>100</v>
      </c>
    </row>
    <row r="88" spans="1:5" ht="15.75">
      <c r="A88" s="31"/>
      <c r="B88" s="29"/>
      <c r="C88" s="29"/>
      <c r="D88" s="29"/>
      <c r="E88" s="29"/>
    </row>
    <row r="89" spans="1:5" ht="15.75">
      <c r="A89" s="31"/>
      <c r="B89" s="29"/>
      <c r="C89" s="29"/>
      <c r="D89" s="29"/>
      <c r="E89" s="29"/>
    </row>
    <row r="90" spans="1:5" ht="15.75">
      <c r="A90" s="31"/>
      <c r="B90" s="29"/>
      <c r="C90" s="29"/>
      <c r="D90" s="29"/>
      <c r="E90" s="29"/>
    </row>
    <row r="91" spans="1:5" ht="15.75">
      <c r="A91" s="31"/>
      <c r="B91" s="29"/>
      <c r="C91" s="29"/>
      <c r="D91" s="29"/>
      <c r="E91" s="29"/>
    </row>
    <row r="92" spans="1:5" ht="15.75">
      <c r="A92" s="31"/>
      <c r="B92" s="29"/>
      <c r="C92" s="29"/>
      <c r="D92" s="29"/>
      <c r="E92" s="29"/>
    </row>
    <row r="93" spans="1:5" ht="15.75">
      <c r="A93" s="31"/>
      <c r="B93" s="29"/>
      <c r="C93" s="29"/>
      <c r="D93" s="29"/>
      <c r="E93" s="29"/>
    </row>
    <row r="94" spans="1:5" ht="15.75">
      <c r="A94" s="31"/>
      <c r="B94" s="29"/>
      <c r="C94" s="29"/>
      <c r="D94" s="29"/>
      <c r="E94" s="29"/>
    </row>
    <row r="95" spans="1:5" ht="15.75">
      <c r="A95" s="31"/>
      <c r="B95" s="29"/>
      <c r="C95" s="29"/>
      <c r="D95" s="29"/>
      <c r="E95" s="29"/>
    </row>
    <row r="96" spans="1:5" ht="15.75">
      <c r="A96" s="31"/>
      <c r="C96" s="29"/>
      <c r="D96" s="29"/>
      <c r="E96" s="29"/>
    </row>
    <row r="97" spans="1:5" ht="15.75">
      <c r="A97" s="31"/>
      <c r="C97" s="29"/>
      <c r="D97" s="29"/>
      <c r="E97" s="29"/>
    </row>
    <row r="98" spans="1:5" ht="15.75">
      <c r="A98" s="31"/>
      <c r="C98" s="29"/>
      <c r="D98" s="29"/>
      <c r="E98" s="29"/>
    </row>
    <row r="99" spans="3:5" ht="15.75">
      <c r="C99" s="29"/>
      <c r="D99" s="29"/>
      <c r="E99" s="29"/>
    </row>
    <row r="100" spans="3:5" ht="15.75">
      <c r="C100" s="29"/>
      <c r="D100" s="29"/>
      <c r="E100" s="29"/>
    </row>
    <row r="101" spans="3:5" ht="15.75">
      <c r="C101" s="29"/>
      <c r="D101" s="29"/>
      <c r="E101" s="29"/>
    </row>
  </sheetData>
  <sheetProtection/>
  <mergeCells count="5">
    <mergeCell ref="C5:E5"/>
    <mergeCell ref="A2:E2"/>
    <mergeCell ref="A3:E3"/>
    <mergeCell ref="A4:D4"/>
    <mergeCell ref="C1:E1"/>
  </mergeCells>
  <printOptions/>
  <pageMargins left="0.7874015748031497" right="0.31496062992125984" top="0.8937007874015748" bottom="0.8937007874015748" header="0.3937007874015748" footer="0.3937007874015748"/>
  <pageSetup fitToHeight="0" fitToWidth="1" horizontalDpi="300" verticalDpi="300" orientation="landscape" paperSize="8" scale="69" r:id="rId1"/>
  <ignoredErrors>
    <ignoredError sqref="C63:D63 C65:D65 C64" formula="1"/>
    <ignoredError sqref="C77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C8:M94"/>
  <sheetViews>
    <sheetView zoomScalePageLayoutView="0" workbookViewId="0" topLeftCell="A27">
      <selection activeCell="F44" sqref="F44"/>
    </sheetView>
  </sheetViews>
  <sheetFormatPr defaultColWidth="9.140625" defaultRowHeight="12.75"/>
  <cols>
    <col min="3" max="3" width="20.8515625" style="0" customWidth="1"/>
    <col min="4" max="4" width="17.140625" style="0" customWidth="1"/>
  </cols>
  <sheetData>
    <row r="8" spans="3:4" ht="15.75">
      <c r="C8" s="20">
        <v>285525463.31</v>
      </c>
      <c r="D8" s="20">
        <v>258901944.09</v>
      </c>
    </row>
    <row r="9" spans="3:4" ht="15.75">
      <c r="C9" s="20">
        <v>101629394.15</v>
      </c>
      <c r="D9" s="20">
        <v>76201794.75</v>
      </c>
    </row>
    <row r="10" spans="3:4" ht="15.75">
      <c r="C10" s="12">
        <v>37287171.05</v>
      </c>
      <c r="D10" s="12">
        <v>37287171.05</v>
      </c>
    </row>
    <row r="11" spans="3:4" ht="15.75">
      <c r="C11" s="12">
        <v>14060389.15</v>
      </c>
      <c r="D11" s="12">
        <v>14062926.63</v>
      </c>
    </row>
    <row r="12" spans="3:4" ht="15.75">
      <c r="C12" s="12">
        <v>5699172.45</v>
      </c>
      <c r="D12" s="12">
        <v>5699172.45</v>
      </c>
    </row>
    <row r="13" spans="3:4" ht="15.75">
      <c r="C13" s="12">
        <v>656607.77</v>
      </c>
      <c r="D13" s="12">
        <v>656607.77</v>
      </c>
    </row>
    <row r="14" spans="3:4" ht="15.75">
      <c r="C14" s="12">
        <v>2801805.22</v>
      </c>
      <c r="D14" s="12">
        <v>2801805.22</v>
      </c>
    </row>
    <row r="15" spans="3:4" ht="15.75">
      <c r="C15" s="12">
        <v>846113.14</v>
      </c>
      <c r="D15" s="12">
        <v>846113.14</v>
      </c>
    </row>
    <row r="16" spans="3:4" ht="15.75">
      <c r="C16" s="12">
        <v>2638360</v>
      </c>
      <c r="D16" s="12">
        <v>2638360</v>
      </c>
    </row>
    <row r="17" spans="3:4" ht="15.75">
      <c r="C17" s="12">
        <v>33458804.55</v>
      </c>
      <c r="D17" s="12">
        <v>8029209.33</v>
      </c>
    </row>
    <row r="18" spans="3:4" ht="15.75">
      <c r="C18" s="12">
        <v>11724.64</v>
      </c>
      <c r="D18" s="12">
        <v>11724.64</v>
      </c>
    </row>
    <row r="19" spans="3:4" ht="15.75">
      <c r="C19" s="12">
        <v>1090447.98</v>
      </c>
      <c r="D19" s="12">
        <v>1090447.98</v>
      </c>
    </row>
    <row r="20" spans="3:4" ht="15.75">
      <c r="C20" s="12">
        <v>1981837.08</v>
      </c>
      <c r="D20" s="12">
        <v>1981837.08</v>
      </c>
    </row>
    <row r="21" spans="3:4" ht="15.75">
      <c r="C21" s="12">
        <v>1096961.12</v>
      </c>
      <c r="D21" s="12">
        <v>1096961.12</v>
      </c>
    </row>
    <row r="22" spans="3:4" ht="15.75">
      <c r="C22" s="12"/>
      <c r="D22" s="12">
        <v>-541.66</v>
      </c>
    </row>
    <row r="23" spans="3:4" ht="15.75">
      <c r="C23" s="20">
        <v>183896069.16</v>
      </c>
      <c r="D23" s="20">
        <v>182700149.34</v>
      </c>
    </row>
    <row r="24" spans="3:6" ht="15.75">
      <c r="C24" s="20">
        <v>182557584.16</v>
      </c>
      <c r="D24" s="20">
        <v>181361664.34</v>
      </c>
      <c r="F24" t="s">
        <v>133</v>
      </c>
    </row>
    <row r="25" spans="3:4" ht="15.75">
      <c r="C25" s="12">
        <v>108331034.65</v>
      </c>
      <c r="D25" s="12">
        <v>108331034.65</v>
      </c>
    </row>
    <row r="26" spans="3:4" ht="15.75">
      <c r="C26" s="12">
        <v>39722400</v>
      </c>
      <c r="D26" s="12">
        <v>39722400</v>
      </c>
    </row>
    <row r="27" spans="3:4" ht="15.75">
      <c r="C27" s="12">
        <v>61399400</v>
      </c>
      <c r="D27" s="12">
        <v>61399400</v>
      </c>
    </row>
    <row r="28" spans="3:4" ht="15.75" hidden="1">
      <c r="C28" s="12">
        <v>4105085</v>
      </c>
      <c r="D28" s="12">
        <v>4105085</v>
      </c>
    </row>
    <row r="29" spans="3:4" ht="15.75" hidden="1">
      <c r="C29" s="12">
        <v>4105085</v>
      </c>
      <c r="D29" s="12">
        <v>4105085</v>
      </c>
    </row>
    <row r="30" spans="3:4" ht="15.75" hidden="1">
      <c r="C30" s="12">
        <v>1368626</v>
      </c>
      <c r="D30" s="12">
        <v>1368626</v>
      </c>
    </row>
    <row r="31" spans="3:4" ht="15.75" hidden="1">
      <c r="C31" s="12">
        <v>1940054</v>
      </c>
      <c r="D31" s="12">
        <v>1940054</v>
      </c>
    </row>
    <row r="32" spans="3:4" ht="15.75" hidden="1">
      <c r="C32" s="12">
        <v>570000</v>
      </c>
      <c r="D32" s="12">
        <v>570000</v>
      </c>
    </row>
    <row r="33" spans="3:4" ht="15.75" hidden="1">
      <c r="C33" s="12">
        <v>226105</v>
      </c>
      <c r="D33" s="12">
        <v>226105</v>
      </c>
    </row>
    <row r="34" spans="3:4" ht="15.75" hidden="1">
      <c r="C34" s="12">
        <v>300</v>
      </c>
      <c r="D34" s="12">
        <v>300</v>
      </c>
    </row>
    <row r="35" spans="3:13" ht="15.75">
      <c r="C35" s="12">
        <v>7209234.65</v>
      </c>
      <c r="D35" s="12">
        <v>7209234.65</v>
      </c>
      <c r="M35" t="s">
        <v>134</v>
      </c>
    </row>
    <row r="36" spans="3:4" ht="15.75">
      <c r="C36" s="20">
        <v>14573587.02</v>
      </c>
      <c r="D36" s="20">
        <v>14573586.94</v>
      </c>
    </row>
    <row r="37" spans="3:4" ht="15.75">
      <c r="C37" s="28">
        <v>470497.86</v>
      </c>
      <c r="D37" s="28">
        <v>470497.86</v>
      </c>
    </row>
    <row r="38" spans="3:4" ht="15.75">
      <c r="C38" s="28">
        <v>234486.15</v>
      </c>
      <c r="D38" s="28">
        <v>234486.15</v>
      </c>
    </row>
    <row r="39" spans="3:4" ht="15.75">
      <c r="C39" s="28">
        <v>6056560.92</v>
      </c>
      <c r="D39" s="28">
        <v>6056560.92</v>
      </c>
    </row>
    <row r="40" spans="3:4" ht="15.75">
      <c r="C40" s="28">
        <v>6056560.92</v>
      </c>
      <c r="D40" s="28">
        <v>6056560.92</v>
      </c>
    </row>
    <row r="41" spans="3:4" ht="15.75">
      <c r="C41" s="28">
        <v>2582206.98</v>
      </c>
      <c r="D41" s="28">
        <v>2582206.98</v>
      </c>
    </row>
    <row r="42" spans="3:4" ht="15.75">
      <c r="C42" s="28">
        <v>3474354</v>
      </c>
      <c r="D42" s="28">
        <v>3474353.94</v>
      </c>
    </row>
    <row r="43" spans="3:4" ht="15.75">
      <c r="C43" s="44">
        <v>3610000</v>
      </c>
      <c r="D43" s="28">
        <v>3610000</v>
      </c>
    </row>
    <row r="44" spans="3:4" ht="15.75">
      <c r="C44" s="44">
        <v>3610000</v>
      </c>
      <c r="D44" s="28">
        <v>3610000</v>
      </c>
    </row>
    <row r="45" spans="3:4" ht="15.75">
      <c r="C45" s="44">
        <v>3610000</v>
      </c>
      <c r="D45" s="28">
        <v>3610000</v>
      </c>
    </row>
    <row r="46" spans="3:4" ht="15.75">
      <c r="C46" s="28">
        <v>4202042.01</v>
      </c>
      <c r="D46" s="28">
        <v>4202042.01</v>
      </c>
    </row>
    <row r="47" spans="3:4" ht="15.75">
      <c r="C47" s="28">
        <v>4202042.01</v>
      </c>
      <c r="D47" s="28">
        <v>4202042.01</v>
      </c>
    </row>
    <row r="48" spans="3:4" ht="15.75">
      <c r="C48" s="28">
        <v>120700</v>
      </c>
      <c r="D48" s="28">
        <v>120700</v>
      </c>
    </row>
    <row r="49" spans="3:4" ht="15.75">
      <c r="C49" s="28">
        <v>709370</v>
      </c>
      <c r="D49" s="28">
        <v>709370</v>
      </c>
    </row>
    <row r="50" spans="3:4" ht="15.75">
      <c r="C50" s="28">
        <v>250378</v>
      </c>
      <c r="D50" s="28">
        <v>250378.11</v>
      </c>
    </row>
    <row r="51" spans="3:4" ht="15.75">
      <c r="C51" s="28">
        <v>305423.9</v>
      </c>
      <c r="D51" s="28">
        <v>305423.9</v>
      </c>
    </row>
    <row r="52" spans="3:4" ht="15.75">
      <c r="C52" s="28">
        <v>640000</v>
      </c>
      <c r="D52" s="28">
        <v>640000</v>
      </c>
    </row>
    <row r="53" spans="3:4" ht="15.75">
      <c r="C53" s="28">
        <v>576170</v>
      </c>
      <c r="D53" s="28">
        <v>576170</v>
      </c>
    </row>
    <row r="54" spans="3:4" ht="15.75">
      <c r="C54" s="28">
        <v>1600000</v>
      </c>
      <c r="D54" s="28">
        <v>1600000</v>
      </c>
    </row>
    <row r="55" spans="3:4" ht="15.75">
      <c r="C55" s="45">
        <v>26514574.99</v>
      </c>
      <c r="D55" s="45">
        <v>25366266.41</v>
      </c>
    </row>
    <row r="56" spans="3:4" ht="15.75">
      <c r="C56" s="28">
        <v>7054922.19</v>
      </c>
      <c r="D56" s="28">
        <v>7054922.19</v>
      </c>
    </row>
    <row r="57" spans="3:4" ht="15.75">
      <c r="C57" s="28">
        <v>7054922.19</v>
      </c>
      <c r="D57" s="28">
        <v>7054922.19</v>
      </c>
    </row>
    <row r="58" spans="3:4" ht="15.75">
      <c r="C58" s="28">
        <v>184000</v>
      </c>
      <c r="D58" s="37">
        <v>184000</v>
      </c>
    </row>
    <row r="59" spans="3:4" ht="15.75">
      <c r="C59" s="28">
        <v>490936</v>
      </c>
      <c r="D59" s="28">
        <v>490936</v>
      </c>
    </row>
    <row r="60" spans="3:4" ht="15.75">
      <c r="C60" s="28">
        <v>301533</v>
      </c>
      <c r="D60" s="28">
        <v>301533</v>
      </c>
    </row>
    <row r="61" spans="3:4" ht="15.75">
      <c r="C61" s="28">
        <v>502463</v>
      </c>
      <c r="D61" s="28">
        <v>502463</v>
      </c>
    </row>
    <row r="62" spans="3:4" ht="15.75">
      <c r="C62" s="28">
        <v>510000</v>
      </c>
      <c r="D62" s="28">
        <v>510000</v>
      </c>
    </row>
    <row r="63" spans="3:4" ht="15.75">
      <c r="C63" s="28">
        <v>2748984</v>
      </c>
      <c r="D63" s="28">
        <v>2748984</v>
      </c>
    </row>
    <row r="64" spans="3:4" ht="15.75">
      <c r="C64" s="28">
        <v>2068632</v>
      </c>
      <c r="D64" s="28">
        <v>2068632</v>
      </c>
    </row>
    <row r="65" spans="3:4" ht="15.75">
      <c r="C65" s="28">
        <v>248374.19</v>
      </c>
      <c r="D65" s="28">
        <v>248374.19</v>
      </c>
    </row>
    <row r="66" spans="3:4" ht="15.75">
      <c r="C66" s="28">
        <v>7581000</v>
      </c>
      <c r="D66" s="28">
        <v>6457498.4</v>
      </c>
    </row>
    <row r="67" spans="3:4" ht="15.75">
      <c r="C67" s="28">
        <v>7581000</v>
      </c>
      <c r="D67" s="28">
        <v>6457498.4</v>
      </c>
    </row>
    <row r="68" spans="3:4" ht="15.75">
      <c r="C68" s="28">
        <v>7361744.44</v>
      </c>
      <c r="D68" s="28">
        <v>7361744.44</v>
      </c>
    </row>
    <row r="69" spans="3:4" ht="15.75">
      <c r="C69" s="28">
        <v>11707.92</v>
      </c>
      <c r="D69" s="28">
        <v>0</v>
      </c>
    </row>
    <row r="70" spans="3:4" ht="15.75">
      <c r="C70" s="28">
        <v>11707.92</v>
      </c>
      <c r="D70" s="28">
        <v>0</v>
      </c>
    </row>
    <row r="71" spans="3:4" ht="15.75">
      <c r="C71" s="28">
        <v>213270</v>
      </c>
      <c r="D71" s="28">
        <v>209234.33</v>
      </c>
    </row>
    <row r="72" spans="3:4" ht="15.75">
      <c r="C72" s="28">
        <v>4291930.44</v>
      </c>
      <c r="D72" s="28">
        <v>4282867.05</v>
      </c>
    </row>
    <row r="73" spans="3:4" ht="15.75">
      <c r="C73" s="28">
        <v>4291930.44</v>
      </c>
      <c r="D73" s="28">
        <v>4282867.05</v>
      </c>
    </row>
    <row r="74" spans="3:4" ht="15.75">
      <c r="C74" s="28">
        <v>383000</v>
      </c>
      <c r="D74" s="28">
        <v>383000</v>
      </c>
    </row>
    <row r="75" spans="3:4" ht="15.75">
      <c r="C75" s="28">
        <v>1245000</v>
      </c>
      <c r="D75" s="28">
        <v>1235936.61</v>
      </c>
    </row>
    <row r="76" spans="3:4" ht="15.75">
      <c r="C76" s="28">
        <v>2600135</v>
      </c>
      <c r="D76" s="28">
        <v>2600135</v>
      </c>
    </row>
    <row r="77" spans="3:4" ht="15.75">
      <c r="C77" s="28">
        <v>63795.44</v>
      </c>
      <c r="D77" s="28">
        <v>63795.44</v>
      </c>
    </row>
    <row r="78" spans="3:4" ht="15.75">
      <c r="C78" s="28">
        <v>33138387.5</v>
      </c>
      <c r="D78" s="28">
        <v>33090776.34</v>
      </c>
    </row>
    <row r="79" spans="3:4" ht="15.75">
      <c r="C79" s="28">
        <v>18766801.5</v>
      </c>
      <c r="D79" s="28">
        <v>18766801.5</v>
      </c>
    </row>
    <row r="80" spans="3:4" ht="15.75">
      <c r="C80" s="28">
        <v>18766801.5</v>
      </c>
      <c r="D80" s="28">
        <v>18766801.5</v>
      </c>
    </row>
    <row r="81" spans="3:4" ht="15.75" hidden="1">
      <c r="C81" s="28">
        <v>1585000</v>
      </c>
      <c r="D81" s="28">
        <v>1585000</v>
      </c>
    </row>
    <row r="82" spans="3:4" ht="15.75" hidden="1">
      <c r="C82" s="28">
        <v>1585000</v>
      </c>
      <c r="D82" s="28">
        <v>1585000</v>
      </c>
    </row>
    <row r="83" spans="3:4" ht="15.75">
      <c r="C83" s="42">
        <v>11319660</v>
      </c>
      <c r="D83" s="42">
        <v>11273074.84</v>
      </c>
    </row>
    <row r="84" spans="3:4" ht="15.75">
      <c r="C84" s="42">
        <v>2161026</v>
      </c>
      <c r="D84" s="42">
        <v>2160000</v>
      </c>
    </row>
    <row r="85" spans="3:4" ht="15.75">
      <c r="C85" s="42">
        <v>890900</v>
      </c>
      <c r="D85" s="42">
        <v>890900</v>
      </c>
    </row>
    <row r="86" spans="3:4" ht="15.75">
      <c r="C86" s="46">
        <v>1338485</v>
      </c>
      <c r="D86" s="46">
        <v>1338485</v>
      </c>
    </row>
    <row r="87" spans="3:4" ht="15.75">
      <c r="C87" s="46">
        <v>1338485</v>
      </c>
      <c r="D87" s="46">
        <v>1338485</v>
      </c>
    </row>
    <row r="88" spans="3:4" ht="15.75">
      <c r="C88" s="46">
        <v>1338485</v>
      </c>
      <c r="D88" s="46">
        <v>1338485</v>
      </c>
    </row>
    <row r="89" spans="3:4" ht="15.75">
      <c r="C89" s="30"/>
      <c r="D89" s="30"/>
    </row>
    <row r="90" spans="3:4" ht="15.75">
      <c r="C90" s="30"/>
      <c r="D90" s="30"/>
    </row>
    <row r="91" spans="3:4" ht="15.75">
      <c r="C91" s="30"/>
      <c r="D91" s="30"/>
    </row>
    <row r="92" spans="3:4" ht="15.75">
      <c r="C92" s="30"/>
      <c r="D92" s="30"/>
    </row>
    <row r="93" spans="3:4" ht="15.75">
      <c r="C93" s="29"/>
      <c r="D93" s="29"/>
    </row>
    <row r="94" spans="3:4" ht="15.75">
      <c r="C94" s="29"/>
      <c r="D94" s="2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</dc:creator>
  <cp:keywords/>
  <dc:description/>
  <cp:lastModifiedBy>Dohod</cp:lastModifiedBy>
  <cp:lastPrinted>2019-03-11T09:58:10Z</cp:lastPrinted>
  <dcterms:created xsi:type="dcterms:W3CDTF">2019-03-04T06:02:10Z</dcterms:created>
  <dcterms:modified xsi:type="dcterms:W3CDTF">2022-03-14T12:50:36Z</dcterms:modified>
  <cp:category/>
  <cp:version/>
  <cp:contentType/>
  <cp:contentStatus/>
</cp:coreProperties>
</file>