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9440" windowHeight="14145" activeTab="0"/>
  </bookViews>
  <sheets>
    <sheet name="Доходы" sheetId="1" r:id="rId1"/>
    <sheet name="Лист3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<sst xmlns="http://schemas.openxmlformats.org/spreadsheetml/2006/main" count="537" uniqueCount="287">
  <si>
    <t>~</t>
  </si>
  <si>
    <t>939</t>
  </si>
  <si>
    <t>Прочие субвенции бюджетам муниципальных районов</t>
  </si>
  <si>
    <t>Прочие субвенции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</si>
  <si>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</si>
  <si>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</si>
  <si>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</si>
  <si>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</si>
  <si>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</si>
  <si>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</si>
  <si>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бюджетной системы Российской Федерации</t>
  </si>
  <si>
    <t>Прочие субсидии бюджетам муниципальных районов</t>
  </si>
  <si>
    <t>Прочие субсидии</t>
  </si>
  <si>
    <t>Субсидии бюджетам бюджетной системы Российской Федерации (межбюджетные субсидии)</t>
  </si>
  <si>
    <t>20200000000000000</t>
  </si>
  <si>
    <t>БЕЗВОЗМЕЗДНЫЕ ПОСТУПЛЕНИЯ ОТ ДРУГИХ БЮДЖЕТОВ БЮДЖЕТНОЙ СИСТЕМЫ РОССИЙСКОЙ ФЕДЕРАЦИИ</t>
  </si>
  <si>
    <t>20000000000000000</t>
  </si>
  <si>
    <t>БЕЗВОЗМЕЗДНЫЕ ПОСТУПЛЕНИЯ</t>
  </si>
  <si>
    <t>11600000000000000</t>
  </si>
  <si>
    <t>ШТРАФЫ, САНКЦИИ, ВОЗМЕЩЕНИЕ УЩЕРБА</t>
  </si>
  <si>
    <t>10000000000000000</t>
  </si>
  <si>
    <t>НАЛОГОВЫЕ И НЕНАЛОГОВЫЕ ДОХОДЫ</t>
  </si>
  <si>
    <t>938</t>
  </si>
  <si>
    <t>Иные межбюджетные трансферты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</si>
  <si>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</si>
  <si>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</si>
  <si>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</si>
  <si>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реализацию мероприятий по обеспечению жильем молодых семей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</si>
  <si>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</si>
  <si>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</si>
  <si>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11406010000000430</t>
  </si>
  <si>
    <t>Доходы от продажи земельных участков, государственная собственность на которые не разграничена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</si>
  <si>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</si>
  <si>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</si>
  <si>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11400000000000000</t>
  </si>
  <si>
    <t>ДОХОДЫ ОТ ПРОДАЖИ МАТЕРИАЛЬНЫХ И НЕМАТЕРИАЛЬНЫХ АКТИВОВ</t>
  </si>
  <si>
    <t>11105035050000120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</si>
  <si>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</si>
  <si>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</si>
  <si>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</si>
  <si>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</si>
  <si>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</si>
  <si>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</si>
  <si>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</si>
  <si>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</si>
  <si>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</si>
  <si>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11100000000000000</t>
  </si>
  <si>
    <t>ДОХОДЫ ОТ ИСПОЛЬЗОВАНИЯ ИМУЩЕСТВА, НАХОДЯЩЕГОСЯ В ГОСУДАРСТВЕННОЙ И МУНИЦИПАЛЬНОЙ СОБСТВЕННОСТИ</t>
  </si>
  <si>
    <t>922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</si>
  <si>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</si>
  <si>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</si>
  <si>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Дотации бюджетам муниципальных районов на выравнивание бюджетной обеспеченности</t>
  </si>
  <si>
    <t>Дотации на выравнивание бюджетной обеспеченности</t>
  </si>
  <si>
    <t>Дотации бюджетам бюджетной системы Российской Федерации</t>
  </si>
  <si>
    <t>321</t>
  </si>
  <si>
    <t>10807020010000110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</si>
  <si>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</si>
  <si>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</si>
  <si>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</si>
  <si>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10800000000000000</t>
  </si>
  <si>
    <t>ГОСУДАРСТВЕННАЯ ПОШЛИНА</t>
  </si>
  <si>
    <t>188</t>
  </si>
  <si>
    <t>10807141010000110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</si>
  <si>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</si>
  <si>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10807140010000110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</si>
  <si>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</si>
  <si>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10807100010000110</t>
  </si>
  <si>
    <t>Государственная пошлина за выдачу и обмен паспорта гражданина Российской Федерации</t>
  </si>
  <si>
    <t>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</si>
  <si>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</si>
  <si>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182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</si>
  <si>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</si>
  <si>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</si>
  <si>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10803000010000110</t>
  </si>
  <si>
    <t>Государственная пошлина по делам, рассматриваемым в судах общей юрисдикции, мировыми судьями</t>
  </si>
  <si>
    <t>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</si>
  <si>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</si>
  <si>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10504000020000110</t>
  </si>
  <si>
    <t>Налог, взимаемый в связи с применением патентной системы налогообложения</t>
  </si>
  <si>
    <t>10503010010000110</t>
  </si>
  <si>
    <t>Единый сельскохозяйственный налог</t>
  </si>
  <si>
    <t>10503000010000110</t>
  </si>
  <si>
    <t>10502010020000110</t>
  </si>
  <si>
    <t>Единый налог на вмененный доход для отдельных видов деятельности</t>
  </si>
  <si>
    <t>10502000020000110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</si>
  <si>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</si>
  <si>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</si>
  <si>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</si>
  <si>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</si>
  <si>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10501011010000110</t>
  </si>
  <si>
    <t>Налог, взимаемый с налогоплательщиков, выбравших в качестве объекта налогообложения доходы</t>
  </si>
  <si>
    <t>10501010010000110</t>
  </si>
  <si>
    <t>10501000000000110</t>
  </si>
  <si>
    <t>Налог, взимаемый в связи с применением упрощенной системы налогообложения</t>
  </si>
  <si>
    <t>10500000000000000</t>
  </si>
  <si>
    <t>НАЛОГИ НА СОВОКУПНЫЙ ДОХОД</t>
  </si>
  <si>
    <t>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</si>
  <si>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</si>
  <si>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</si>
  <si>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</si>
  <si>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</si>
  <si>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</si>
  <si>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</si>
  <si>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</si>
  <si>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10102000010000110</t>
  </si>
  <si>
    <t>Налог на доходы физических лиц</t>
  </si>
  <si>
    <t>10100000000000000</t>
  </si>
  <si>
    <t>НАЛОГИ НА ПРИБЫЛЬ, ДОХОДЫ</t>
  </si>
  <si>
    <t>10302260010000110</t>
  </si>
  <si>
    <t>100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</si>
  <si>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</si>
  <si>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</si>
  <si>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</si>
  <si>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</si>
  <si>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</si>
  <si>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</si>
  <si>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</si>
  <si>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10302000010000110</t>
  </si>
  <si>
    <t>Акцизы по подакцизным товарам (продукции), производимым на территории Российской Федерации</t>
  </si>
  <si>
    <t>10300000000000000</t>
  </si>
  <si>
    <t>НАЛОГИ НА ТОВАРЫ (РАБОТЫ, УСЛУГИ), РЕАЛИЗУЕМЫЕ НА ТЕРРИТОРИИ РОССИЙСКОЙ ФЕДЕРАЦИИ</t>
  </si>
  <si>
    <t>11201041010000120</t>
  </si>
  <si>
    <t>048</t>
  </si>
  <si>
    <t>Плата за размещение отходов производства</t>
  </si>
  <si>
    <t>11201040010000120</t>
  </si>
  <si>
    <t>Плата за размещение отходов производства и потребления</t>
  </si>
  <si>
    <t>11201010010000120</t>
  </si>
  <si>
    <t>Плата за выбросы загрязняющих веществ в атмосферный воздух стационарными объектами</t>
  </si>
  <si>
    <t>11201000010000120</t>
  </si>
  <si>
    <t>Плата за негативное воздействие на окружающую среду</t>
  </si>
  <si>
    <t>11200000000000000</t>
  </si>
  <si>
    <t>ПЛАТЕЖИ ПРИ ПОЛЬЗОВАНИИ ПРИРОДНЫМИ РЕСУРСАМИ</t>
  </si>
  <si>
    <t>Исполнено</t>
  </si>
  <si>
    <t>Утвержденные бюджетные назначения</t>
  </si>
  <si>
    <t>Вид дохода</t>
  </si>
  <si>
    <t>Администратор поступлений</t>
  </si>
  <si>
    <t>Наименование показателя</t>
  </si>
  <si>
    <t>% исполнения</t>
  </si>
  <si>
    <t>Единица измерения:тыс.руб.</t>
  </si>
  <si>
    <t>Управление Федеральной службы по надзору в сфере природопользования (Росприроднадзор)по Самарской области</t>
  </si>
  <si>
    <t>Министерство внутренних дел Российской Федерации (Государственное учреждение «Отдел внутренних дел» Клявлинского района Самарской области)</t>
  </si>
  <si>
    <t>Управление Федеральной службы государственной регистрации, кадастра и картографии</t>
  </si>
  <si>
    <t>Муниципальное казенное учреждение "Управление финансами муниципального района Клявлинский Самарской области"</t>
  </si>
  <si>
    <t>Муниципальное учреждение - Комитет по управлению муниципальным имуществом администрации муниципального района Клявлинский Самарской области</t>
  </si>
  <si>
    <t>Администрация муниципального района Клявлинский Самарской области</t>
  </si>
  <si>
    <t>10807310010000110</t>
  </si>
  <si>
    <t>Государственная пошлина за повторную выдачу свидетельства о постановке на учет в налоговом органе</t>
  </si>
  <si>
    <t>20210000000000150</t>
  </si>
  <si>
    <t>20215001000000150</t>
  </si>
  <si>
    <t>20215001050000150</t>
  </si>
  <si>
    <t>20220000000000150</t>
  </si>
  <si>
    <t>20229999000000150</t>
  </si>
  <si>
    <t>20229999050000150</t>
  </si>
  <si>
    <t>20230000000000150</t>
  </si>
  <si>
    <t>20239999000000150</t>
  </si>
  <si>
    <t>20239999050000150</t>
  </si>
  <si>
    <t>20240000000000150</t>
  </si>
  <si>
    <t>20240014000000150</t>
  </si>
  <si>
    <t>20240014050000150</t>
  </si>
  <si>
    <t>20225497000000150</t>
  </si>
  <si>
    <t>20225497050000150</t>
  </si>
  <si>
    <t>20235082000000150</t>
  </si>
  <si>
    <t>20235082050000150</t>
  </si>
  <si>
    <t>20230024000000150</t>
  </si>
  <si>
    <t>20230024050000150</t>
  </si>
  <si>
    <t>20230027000000150</t>
  </si>
  <si>
    <t>20230027050000150</t>
  </si>
  <si>
    <t>20235120000000150</t>
  </si>
  <si>
    <t>20235120050000150</t>
  </si>
  <si>
    <t>Платежи в целях возмещения причиненного ущерба (убытков)</t>
  </si>
  <si>
    <t>11610000000000140</t>
  </si>
  <si>
    <t>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</si>
  <si>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</si>
  <si>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</si>
  <si>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</si>
  <si>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Мировые судьи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</si>
  <si>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</si>
  <si>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</si>
  <si>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</si>
  <si>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</si>
  <si>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</si>
  <si>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</si>
  <si>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</si>
  <si>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</si>
  <si>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</si>
  <si>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</si>
  <si>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</si>
  <si>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</si>
  <si>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</si>
  <si>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</si>
  <si>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</si>
  <si>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</si>
  <si>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</si>
  <si>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11601000010000140</t>
  </si>
  <si>
    <t>11601050010000140</t>
  </si>
  <si>
    <t>11601053010000140</t>
  </si>
  <si>
    <t>11601060010000140</t>
  </si>
  <si>
    <t>11601063010000140</t>
  </si>
  <si>
    <t>11601070010000140</t>
  </si>
  <si>
    <t>11601073010000140</t>
  </si>
  <si>
    <t>11601140010000140</t>
  </si>
  <si>
    <t>11601143010000140</t>
  </si>
  <si>
    <t>11601150010000140</t>
  </si>
  <si>
    <t>11601153010000140</t>
  </si>
  <si>
    <t>11601170010000140</t>
  </si>
  <si>
    <t>11601173010000140</t>
  </si>
  <si>
    <t>11601190010000140</t>
  </si>
  <si>
    <t>11601193010000140</t>
  </si>
  <si>
    <t>11601200010000140</t>
  </si>
  <si>
    <t>11601203010000140</t>
  </si>
  <si>
    <t>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</si>
  <si>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</si>
  <si>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</si>
  <si>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11607090050000140</t>
  </si>
  <si>
    <t>20215002050000150</t>
  </si>
  <si>
    <t>Дотации бюджетам муниципальных районов на поддержку мер по обеспечению сбалансированности бюджетов</t>
  </si>
  <si>
    <t>11607000010000140</t>
  </si>
  <si>
    <t>Дотации бюджетам  на поддержку мер по обеспечению сбалансированности бюджетов</t>
  </si>
  <si>
    <t xml:space="preserve"> Федеральная   служба    России   по    финансовому оздоровлению и банкротству</t>
  </si>
  <si>
    <t>11611000010000140</t>
  </si>
  <si>
    <t>11611050010000140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</si>
  <si>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</si>
  <si>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</si>
  <si>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Министерство социально-демографической и семейной политики Самарской области</t>
  </si>
  <si>
    <t>11607010000000140</t>
  </si>
  <si>
    <t>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</si>
  <si>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</si>
  <si>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</si>
  <si>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-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</si>
  <si>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территориях,а также вреда,причиненного водным объектам), подлежащие зачислению в бюджет муниципального образования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</si>
  <si>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</si>
  <si>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</si>
  <si>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10102080010000110</t>
  </si>
  <si>
    <t>Министерство лесного хозяйства, охраны окружающей среды и природопользования</t>
  </si>
  <si>
    <t>Федеральная налоговая служба  (МРИ ФНС России № 14 по Самарской области)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</si>
  <si>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</si>
  <si>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</si>
  <si>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20700000000000000</t>
  </si>
  <si>
    <t>ПРОЧИЕ БЕЗВОЗМЕЗДНЫЕ ПОСТУПЛЕНИЯ</t>
  </si>
  <si>
    <t>20705000050000150</t>
  </si>
  <si>
    <t>Прочие безвозмездные поступления в бюджеты муниципальных районов</t>
  </si>
  <si>
    <t>20705030050000150</t>
  </si>
  <si>
    <t xml:space="preserve">Государственная жилищная инспекция Самарской области
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</si>
  <si>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</si>
  <si>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</si>
  <si>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</si>
  <si>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</si>
  <si>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</si>
  <si>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МЕСТНОГО БЮДЖЕТА ЗА I КВАРТАЛ 2023 ГОДА ПО КОДАМ КЛАССИФИКАЦИИ ДОХОДОВ БЮДЖЕТОВ В РАЗРЕЗЕ ГЛАВНЫХ АДМИНИСТРАТОРОВ ДОХОДОВ </t>
  </si>
  <si>
    <t>11201030010000100</t>
  </si>
  <si>
    <t>Плата за сбросы загрязняющих веществ в водные объекты</t>
  </si>
  <si>
    <t>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</si>
  <si>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</si>
  <si>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11601080010000140</t>
  </si>
  <si>
    <t>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</si>
  <si>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</si>
  <si>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</si>
  <si>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11601130010000140</t>
  </si>
  <si>
    <t>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</si>
  <si>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</si>
  <si>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</si>
  <si>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11610000000000000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</si>
  <si>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</si>
  <si>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</si>
  <si>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</si>
  <si>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</si>
  <si>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</si>
  <si>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</si>
  <si>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</si>
  <si>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</si>
  <si>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бюджетов муниципальных районов</t>
  </si>
  <si>
    <t>Прочие доходы от компенсации затрат государства</t>
  </si>
  <si>
    <t>11300000000000000</t>
  </si>
  <si>
    <t>11302000000000130</t>
  </si>
  <si>
    <t>11302990000000130</t>
  </si>
  <si>
    <t>11302995050000130</t>
  </si>
  <si>
    <t>20220077000000150</t>
  </si>
  <si>
    <t>Субсидии бюджетам на софинансирование капитальных вложений в объекты муниципальной собственности</t>
  </si>
  <si>
    <t>20220077050000150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</si>
  <si>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</si>
  <si>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21900000000000000</t>
  </si>
  <si>
    <t>21900000050000150</t>
  </si>
  <si>
    <t>21960010050000150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</si>
  <si>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</si>
  <si>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</si>
  <si>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</si>
  <si>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Приложение 1  к Постановлению Администрации  муниципального района Клявлинский Самарской области от .04.2023 г.  "Об утверждении отчета об исполнении местного бюджета за 1 квартал 2023 года"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</si>
</sst>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[Red]\-#,##0.00;"/>
    <numFmt numFmtId="173" formatCode="000"/>
    <numFmt numFmtId="174" formatCode="#,##0.0_ ;[Red]\-#,##0.0\ "/>
    <numFmt numFmtId="175" formatCode="#,##0.000_ ;[Red]\-#,##0.000\ "/>
    <numFmt numFmtId="176" formatCode="[$-FC19]d\ mmmm\ yyyy\ &quot;г.&quot;"/>
    <numFmt numFmtId="177" formatCode="0.0"/>
    <numFmt numFmtId="178" formatCode="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0" fontId="3" fillId="33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3">
      <alignment/>
      <protection/>
    </xf>
    <xf numFmtId="0" fontId="0" fillId="0" borderId="0" xfId="0" applyAlignment="1">
      <alignment wrapText="1"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10" xfId="53" applyNumberFormat="1" applyFont="1" applyFill="1" applyBorder="1" applyAlignment="1" applyProtection="1">
      <alignment/>
      <protection hidden="1"/>
    </xf>
    <xf numFmtId="0" fontId="2" fillId="0" borderId="0" xfId="53" applyProtection="1">
      <alignment/>
      <protection hidden="1"/>
    </xf>
    <xf numFmtId="172" fontId="3" fillId="0" borderId="11" xfId="52" applyNumberFormat="1" applyFont="1" applyFill="1" applyBorder="1" applyAlignment="1" applyProtection="1">
      <alignment horizontal="right"/>
      <protection hidden="1"/>
    </xf>
    <xf numFmtId="172" fontId="3" fillId="0" borderId="12" xfId="52" applyNumberFormat="1" applyFont="1" applyFill="1" applyBorder="1" applyAlignment="1" applyProtection="1">
      <alignment horizontal="right"/>
      <protection hidden="1"/>
    </xf>
    <xf numFmtId="0" fontId="4" fillId="33" borderId="0" xfId="52" applyNumberFormat="1" applyFont="1" applyFill="1" applyAlignment="1" applyProtection="1">
      <alignment/>
      <protection hidden="1"/>
    </xf>
    <xf numFmtId="0" fontId="5" fillId="0" borderId="0" xfId="52" applyFont="1">
      <alignment/>
      <protection/>
    </xf>
    <xf numFmtId="0" fontId="0" fillId="0" borderId="0" xfId="0" applyAlignment="1">
      <alignment/>
    </xf>
    <xf numFmtId="172" fontId="3" fillId="34" borderId="11" xfId="52" applyNumberFormat="1" applyFont="1" applyFill="1" applyBorder="1" applyAlignment="1" applyProtection="1">
      <alignment horizontal="right"/>
      <protection hidden="1"/>
    </xf>
    <xf numFmtId="172" fontId="3" fillId="34" borderId="12" xfId="52" applyNumberFormat="1" applyFont="1" applyFill="1" applyBorder="1" applyAlignment="1" applyProtection="1">
      <alignment horizontal="right"/>
      <protection hidden="1"/>
    </xf>
    <xf numFmtId="0" fontId="2" fillId="0" borderId="0" xfId="53" applyAlignment="1">
      <alignment vertical="top" wrapText="1"/>
      <protection/>
    </xf>
    <xf numFmtId="0" fontId="3" fillId="0" borderId="0" xfId="53" applyNumberFormat="1" applyFont="1" applyFill="1" applyAlignment="1" applyProtection="1">
      <alignment vertical="top" wrapText="1"/>
      <protection hidden="1"/>
    </xf>
    <xf numFmtId="0" fontId="2" fillId="0" borderId="0" xfId="52" applyAlignment="1">
      <alignment vertical="top"/>
      <protection/>
    </xf>
    <xf numFmtId="172" fontId="4" fillId="0" borderId="11" xfId="52" applyNumberFormat="1" applyFont="1" applyFill="1" applyBorder="1" applyAlignment="1" applyProtection="1">
      <alignment horizontal="right"/>
      <protection hidden="1"/>
    </xf>
    <xf numFmtId="172" fontId="4" fillId="0" borderId="12" xfId="52" applyNumberFormat="1" applyFont="1" applyFill="1" applyBorder="1" applyAlignment="1" applyProtection="1">
      <alignment horizontal="right"/>
      <protection hidden="1"/>
    </xf>
    <xf numFmtId="172" fontId="4" fillId="34" borderId="12" xfId="52" applyNumberFormat="1" applyFont="1" applyFill="1" applyBorder="1" applyAlignment="1" applyProtection="1">
      <alignment horizontal="right"/>
      <protection hidden="1"/>
    </xf>
    <xf numFmtId="0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2" applyNumberFormat="1" applyFont="1" applyFill="1" applyBorder="1" applyAlignment="1" applyProtection="1">
      <alignment horizontal="center" vertical="top" wrapText="1"/>
      <protection hidden="1"/>
    </xf>
    <xf numFmtId="0" fontId="7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175" fontId="8" fillId="0" borderId="11" xfId="52" applyNumberFormat="1" applyFont="1" applyFill="1" applyBorder="1" applyAlignment="1" applyProtection="1">
      <alignment horizontal="right"/>
      <protection hidden="1"/>
    </xf>
    <xf numFmtId="174" fontId="8" fillId="0" borderId="11" xfId="52" applyNumberFormat="1" applyFont="1" applyFill="1" applyBorder="1" applyAlignment="1" applyProtection="1">
      <alignment horizontal="right"/>
      <protection hidden="1"/>
    </xf>
    <xf numFmtId="0" fontId="7" fillId="0" borderId="11" xfId="52" applyNumberFormat="1" applyFont="1" applyFill="1" applyBorder="1" applyAlignment="1" applyProtection="1">
      <alignment horizontal="center" vertical="center"/>
      <protection hidden="1"/>
    </xf>
    <xf numFmtId="0" fontId="7" fillId="0" borderId="11" xfId="52" applyNumberFormat="1" applyFont="1" applyFill="1" applyBorder="1" applyAlignment="1" applyProtection="1">
      <alignment vertical="top" wrapText="1"/>
      <protection hidden="1"/>
    </xf>
    <xf numFmtId="175" fontId="7" fillId="0" borderId="11" xfId="52" applyNumberFormat="1" applyFont="1" applyFill="1" applyBorder="1" applyAlignment="1" applyProtection="1">
      <alignment horizontal="right"/>
      <protection hidden="1"/>
    </xf>
    <xf numFmtId="174" fontId="7" fillId="0" borderId="11" xfId="52" applyNumberFormat="1" applyFont="1" applyFill="1" applyBorder="1" applyAlignment="1" applyProtection="1">
      <alignment horizontal="right"/>
      <protection hidden="1"/>
    </xf>
    <xf numFmtId="49" fontId="7" fillId="0" borderId="11" xfId="52" applyNumberFormat="1" applyFont="1" applyFill="1" applyBorder="1" applyAlignment="1" applyProtection="1">
      <alignment horizontal="center" vertical="center"/>
      <protection hidden="1"/>
    </xf>
    <xf numFmtId="0" fontId="7" fillId="0" borderId="11" xfId="0" applyNumberFormat="1" applyFont="1" applyFill="1" applyBorder="1" applyAlignment="1" applyProtection="1">
      <alignment vertical="top" wrapText="1"/>
      <protection hidden="1"/>
    </xf>
    <xf numFmtId="49" fontId="7" fillId="0" borderId="11" xfId="52" applyNumberFormat="1" applyFont="1" applyFill="1" applyBorder="1" applyAlignment="1" applyProtection="1">
      <alignment vertical="top" wrapText="1"/>
      <protection hidden="1"/>
    </xf>
    <xf numFmtId="49" fontId="7" fillId="0" borderId="12" xfId="52" applyNumberFormat="1" applyFont="1" applyFill="1" applyBorder="1" applyAlignment="1" applyProtection="1">
      <alignment horizontal="left" vertical="center"/>
      <protection hidden="1"/>
    </xf>
    <xf numFmtId="49" fontId="7" fillId="0" borderId="12" xfId="52" applyNumberFormat="1" applyFont="1" applyFill="1" applyBorder="1" applyAlignment="1" applyProtection="1">
      <alignment vertical="top" wrapText="1"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2" applyNumberFormat="1" applyFont="1" applyFill="1" applyBorder="1" applyAlignment="1" applyProtection="1">
      <alignment horizontal="left" vertical="top" wrapText="1"/>
      <protection hidden="1"/>
    </xf>
    <xf numFmtId="175" fontId="7" fillId="34" borderId="11" xfId="52" applyNumberFormat="1" applyFont="1" applyFill="1" applyBorder="1" applyAlignment="1" applyProtection="1">
      <alignment horizontal="right"/>
      <protection hidden="1"/>
    </xf>
    <xf numFmtId="0" fontId="7" fillId="0" borderId="12" xfId="52" applyNumberFormat="1" applyFont="1" applyFill="1" applyBorder="1" applyAlignment="1" applyProtection="1">
      <alignment vertical="top" wrapText="1"/>
      <protection hidden="1"/>
    </xf>
    <xf numFmtId="0" fontId="7" fillId="0" borderId="12" xfId="52" applyNumberFormat="1" applyFont="1" applyFill="1" applyBorder="1" applyAlignment="1" applyProtection="1">
      <alignment horizontal="left" vertical="top"/>
      <protection hidden="1"/>
    </xf>
    <xf numFmtId="0" fontId="9" fillId="0" borderId="11" xfId="52" applyNumberFormat="1" applyFont="1" applyFill="1" applyBorder="1" applyAlignment="1" applyProtection="1">
      <alignment horizontal="center" vertical="center" wrapText="1"/>
      <protection hidden="1"/>
    </xf>
    <xf numFmtId="172" fontId="4" fillId="34" borderId="11" xfId="52" applyNumberFormat="1" applyFont="1" applyFill="1" applyBorder="1" applyAlignment="1" applyProtection="1">
      <alignment horizontal="right"/>
      <protection hidden="1"/>
    </xf>
    <xf numFmtId="172" fontId="4" fillId="34" borderId="12" xfId="52" applyNumberFormat="1" applyFont="1" applyFill="1" applyBorder="1" applyAlignment="1" applyProtection="1">
      <alignment horizontal="right"/>
      <protection hidden="1"/>
    </xf>
    <xf numFmtId="172" fontId="4" fillId="0" borderId="11" xfId="52" applyNumberFormat="1" applyFont="1" applyFill="1" applyBorder="1" applyAlignment="1" applyProtection="1">
      <alignment horizontal="right"/>
      <protection hidden="1"/>
    </xf>
    <xf numFmtId="172" fontId="4" fillId="0" borderId="12" xfId="52" applyNumberFormat="1" applyFont="1" applyFill="1" applyBorder="1" applyAlignment="1" applyProtection="1">
      <alignment horizontal="right"/>
      <protection hidden="1"/>
    </xf>
    <xf numFmtId="49" fontId="7" fillId="0" borderId="12" xfId="52" applyNumberFormat="1" applyFont="1" applyFill="1" applyBorder="1" applyAlignment="1" applyProtection="1">
      <alignment horizontal="left" vertical="top" wrapText="1"/>
      <protection hidden="1"/>
    </xf>
    <xf numFmtId="1" fontId="7" fillId="0" borderId="11" xfId="52" applyNumberFormat="1" applyFont="1" applyFill="1" applyBorder="1" applyAlignment="1" applyProtection="1">
      <alignment horizontal="center" vertical="center"/>
      <protection hidden="1"/>
    </xf>
    <xf numFmtId="0" fontId="8" fillId="34" borderId="11" xfId="52" applyNumberFormat="1" applyFont="1" applyFill="1" applyBorder="1" applyAlignment="1" applyProtection="1">
      <alignment horizontal="center" vertical="center"/>
      <protection hidden="1"/>
    </xf>
    <xf numFmtId="175" fontId="8" fillId="34" borderId="11" xfId="52" applyNumberFormat="1" applyFont="1" applyFill="1" applyBorder="1" applyAlignment="1" applyProtection="1">
      <alignment horizontal="right"/>
      <protection hidden="1"/>
    </xf>
    <xf numFmtId="174" fontId="8" fillId="34" borderId="11" xfId="52" applyNumberFormat="1" applyFont="1" applyFill="1" applyBorder="1" applyAlignment="1" applyProtection="1">
      <alignment horizontal="right"/>
      <protection hidden="1"/>
    </xf>
    <xf numFmtId="0" fontId="7" fillId="0" borderId="11" xfId="52" applyNumberFormat="1" applyFont="1" applyFill="1" applyBorder="1" applyAlignment="1" applyProtection="1">
      <alignment horizontal="left" vertical="top" wrapText="1"/>
      <protection hidden="1"/>
    </xf>
    <xf numFmtId="172" fontId="3" fillId="0" borderId="11" xfId="52" applyNumberFormat="1" applyFont="1" applyFill="1" applyBorder="1" applyAlignment="1" applyProtection="1">
      <alignment horizontal="right"/>
      <protection hidden="1"/>
    </xf>
    <xf numFmtId="172" fontId="3" fillId="0" borderId="12" xfId="52" applyNumberFormat="1" applyFont="1" applyFill="1" applyBorder="1" applyAlignment="1" applyProtection="1">
      <alignment horizontal="right"/>
      <protection hidden="1"/>
    </xf>
    <xf numFmtId="172" fontId="3" fillId="34" borderId="11" xfId="52" applyNumberFormat="1" applyFont="1" applyFill="1" applyBorder="1" applyAlignment="1" applyProtection="1">
      <alignment horizontal="right"/>
      <protection hidden="1"/>
    </xf>
    <xf numFmtId="172" fontId="3" fillId="34" borderId="12" xfId="52" applyNumberFormat="1" applyFont="1" applyFill="1" applyBorder="1" applyAlignment="1" applyProtection="1">
      <alignment horizontal="right"/>
      <protection hidden="1"/>
    </xf>
    <xf numFmtId="49" fontId="7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0" fillId="0" borderId="11" xfId="0" applyBorder="1" applyAlignment="1">
      <alignment/>
    </xf>
    <xf numFmtId="0" fontId="44" fillId="0" borderId="11" xfId="0" applyFont="1" applyBorder="1" applyAlignment="1">
      <alignment/>
    </xf>
    <xf numFmtId="0" fontId="7" fillId="0" borderId="11" xfId="52" applyFont="1" applyBorder="1" applyAlignment="1">
      <alignment horizontal="right"/>
      <protection/>
    </xf>
    <xf numFmtId="0" fontId="7" fillId="0" borderId="11" xfId="52" applyFont="1" applyBorder="1">
      <alignment/>
      <protection/>
    </xf>
    <xf numFmtId="0" fontId="8" fillId="0" borderId="14" xfId="52" applyNumberFormat="1" applyFont="1" applyFill="1" applyBorder="1" applyAlignment="1" applyProtection="1">
      <alignment horizontal="center" wrapText="1"/>
      <protection hidden="1"/>
    </xf>
    <xf numFmtId="0" fontId="8" fillId="0" borderId="12" xfId="52" applyNumberFormat="1" applyFont="1" applyFill="1" applyBorder="1" applyAlignment="1" applyProtection="1">
      <alignment horizontal="center" wrapText="1"/>
      <protection hidden="1"/>
    </xf>
    <xf numFmtId="0" fontId="6" fillId="0" borderId="0" xfId="52" applyFont="1" applyAlignment="1">
      <alignment horizontal="center" wrapText="1"/>
      <protection/>
    </xf>
    <xf numFmtId="0" fontId="45" fillId="0" borderId="0" xfId="0" applyFont="1" applyAlignment="1">
      <alignment horizontal="center" wrapText="1"/>
    </xf>
    <xf numFmtId="0" fontId="3" fillId="0" borderId="10" xfId="53" applyNumberFormat="1" applyFont="1" applyFill="1" applyBorder="1" applyAlignment="1" applyProtection="1">
      <alignment horizontal="center"/>
      <protection hidden="1"/>
    </xf>
    <xf numFmtId="0" fontId="8" fillId="34" borderId="14" xfId="52" applyNumberFormat="1" applyFont="1" applyFill="1" applyBorder="1" applyAlignment="1" applyProtection="1">
      <alignment horizontal="center" vertical="center" wrapText="1"/>
      <protection hidden="1"/>
    </xf>
    <xf numFmtId="0" fontId="8" fillId="34" borderId="12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4" xfId="52" applyNumberFormat="1" applyFont="1" applyFill="1" applyBorder="1" applyAlignment="1" applyProtection="1">
      <alignment horizontal="center" vertical="center"/>
      <protection hidden="1"/>
    </xf>
    <xf numFmtId="49" fontId="8" fillId="0" borderId="12" xfId="52" applyNumberFormat="1" applyFont="1" applyFill="1" applyBorder="1" applyAlignment="1" applyProtection="1">
      <alignment horizontal="center" vertical="center"/>
      <protection hidden="1"/>
    </xf>
    <xf numFmtId="0" fontId="8" fillId="0" borderId="14" xfId="52" applyNumberFormat="1" applyFont="1" applyFill="1" applyBorder="1" applyAlignment="1" applyProtection="1">
      <alignment horizontal="center" vertical="center"/>
      <protection hidden="1"/>
    </xf>
    <xf numFmtId="0" fontId="8" fillId="0" borderId="12" xfId="52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6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9"/>
  <sheetViews>
    <sheetView showGridLines="0" tabSelected="1" zoomScalePageLayoutView="0" workbookViewId="0" topLeftCell="A1">
      <selection activeCell="L3" sqref="L3"/>
    </sheetView>
  </sheetViews>
  <sheetFormatPr defaultColWidth="9.140625" defaultRowHeight="15"/>
  <cols>
    <col min="1" max="1" width="12.28125" style="1" customWidth="1"/>
    <col min="2" max="2" width="31.421875" style="1" customWidth="1"/>
    <col min="3" max="3" width="58.28125" style="19" customWidth="1"/>
    <col min="4" max="4" width="14.140625" style="1" customWidth="1"/>
    <col min="5" max="6" width="12.8515625" style="1" customWidth="1"/>
    <col min="7" max="9" width="0" style="1" hidden="1" customWidth="1"/>
    <col min="10" max="249" width="9.140625" style="1" customWidth="1"/>
    <col min="250" max="16384" width="9.140625" style="1" customWidth="1"/>
  </cols>
  <sheetData>
    <row r="1" spans="3:6" s="5" customFormat="1" ht="90" customHeight="1">
      <c r="C1" s="17"/>
      <c r="D1" s="65" t="s">
        <v>286</v>
      </c>
      <c r="E1" s="65"/>
      <c r="F1" s="65"/>
    </row>
    <row r="2" s="5" customFormat="1" ht="12.75">
      <c r="C2" s="17"/>
    </row>
    <row r="3" spans="1:9" s="5" customFormat="1" ht="36.75" customHeight="1">
      <c r="A3" s="66" t="s">
        <v>248</v>
      </c>
      <c r="B3" s="66"/>
      <c r="C3" s="66"/>
      <c r="D3" s="66"/>
      <c r="E3" s="66"/>
      <c r="F3" s="66"/>
      <c r="G3" s="6"/>
      <c r="H3" s="6"/>
      <c r="I3" s="6"/>
    </row>
    <row r="4" s="5" customFormat="1" ht="12.75">
      <c r="C4" s="17"/>
    </row>
    <row r="5" spans="1:9" s="5" customFormat="1" ht="12.75">
      <c r="A5" s="7"/>
      <c r="B5" s="7"/>
      <c r="C5" s="18"/>
      <c r="D5" s="8"/>
      <c r="E5" s="67" t="s">
        <v>138</v>
      </c>
      <c r="F5" s="67"/>
      <c r="G5" s="9"/>
      <c r="H5" s="9"/>
      <c r="I5" s="9"/>
    </row>
    <row r="6" spans="1:9" ht="63.75" customHeight="1">
      <c r="A6" s="43" t="s">
        <v>135</v>
      </c>
      <c r="B6" s="43" t="s">
        <v>134</v>
      </c>
      <c r="C6" s="43" t="s">
        <v>136</v>
      </c>
      <c r="D6" s="43" t="s">
        <v>133</v>
      </c>
      <c r="E6" s="43" t="s">
        <v>132</v>
      </c>
      <c r="F6" s="43" t="s">
        <v>137</v>
      </c>
      <c r="G6" s="4"/>
      <c r="H6" s="4"/>
      <c r="I6" s="4"/>
    </row>
    <row r="7" spans="1:9" ht="12.75" customHeight="1">
      <c r="A7" s="23"/>
      <c r="B7" s="23"/>
      <c r="C7" s="24">
        <v>1</v>
      </c>
      <c r="D7" s="25">
        <v>4</v>
      </c>
      <c r="E7" s="25">
        <v>5</v>
      </c>
      <c r="F7" s="25">
        <v>6</v>
      </c>
      <c r="G7" s="4"/>
      <c r="H7" s="4"/>
      <c r="I7" s="4"/>
    </row>
    <row r="8" spans="1:9" s="13" customFormat="1" ht="32.25" customHeight="1">
      <c r="A8" s="26" t="s">
        <v>122</v>
      </c>
      <c r="B8" s="63" t="s">
        <v>139</v>
      </c>
      <c r="C8" s="64"/>
      <c r="D8" s="27">
        <f>Лист3!D8/1000</f>
        <v>12.8</v>
      </c>
      <c r="E8" s="27">
        <f>Лист3!E8/1000</f>
        <v>3.58331</v>
      </c>
      <c r="F8" s="28">
        <f aca="true" t="shared" si="0" ref="F8:F23">E8/D8*100</f>
        <v>27.994609374999996</v>
      </c>
      <c r="G8" s="12">
        <v>1</v>
      </c>
      <c r="H8" s="12">
        <v>0</v>
      </c>
      <c r="I8" s="12"/>
    </row>
    <row r="9" spans="1:9" ht="18" customHeight="1">
      <c r="A9" s="29" t="s">
        <v>122</v>
      </c>
      <c r="B9" s="29" t="s">
        <v>20</v>
      </c>
      <c r="C9" s="30" t="s">
        <v>21</v>
      </c>
      <c r="D9" s="31">
        <f>Лист3!D9/1000</f>
        <v>12.8</v>
      </c>
      <c r="E9" s="31">
        <f>Лист3!E9/1000</f>
        <v>3.58331</v>
      </c>
      <c r="F9" s="32">
        <f t="shared" si="0"/>
        <v>27.994609374999996</v>
      </c>
      <c r="G9" s="3">
        <v>1</v>
      </c>
      <c r="H9" s="3">
        <v>0</v>
      </c>
      <c r="I9" s="3"/>
    </row>
    <row r="10" spans="1:9" ht="30" customHeight="1">
      <c r="A10" s="29" t="s">
        <v>122</v>
      </c>
      <c r="B10" s="29" t="s">
        <v>130</v>
      </c>
      <c r="C10" s="30" t="s">
        <v>131</v>
      </c>
      <c r="D10" s="31">
        <f>Лист3!D10/1000</f>
        <v>12.8</v>
      </c>
      <c r="E10" s="31">
        <f>Лист3!E10/1000</f>
        <v>3.58331</v>
      </c>
      <c r="F10" s="32">
        <f t="shared" si="0"/>
        <v>27.994609374999996</v>
      </c>
      <c r="G10" s="3">
        <v>1</v>
      </c>
      <c r="H10" s="3">
        <v>0</v>
      </c>
      <c r="I10" s="3"/>
    </row>
    <row r="11" spans="1:9" ht="16.5" customHeight="1">
      <c r="A11" s="29" t="s">
        <v>122</v>
      </c>
      <c r="B11" s="29" t="s">
        <v>128</v>
      </c>
      <c r="C11" s="30" t="s">
        <v>129</v>
      </c>
      <c r="D11" s="31">
        <f>Лист3!D11/1000</f>
        <v>12.8</v>
      </c>
      <c r="E11" s="31">
        <f>Лист3!E11/1000</f>
        <v>3.58331</v>
      </c>
      <c r="F11" s="32">
        <f t="shared" si="0"/>
        <v>27.994609374999996</v>
      </c>
      <c r="G11" s="3">
        <v>1</v>
      </c>
      <c r="H11" s="3">
        <v>0</v>
      </c>
      <c r="I11" s="3"/>
    </row>
    <row r="12" spans="1:9" ht="33" customHeight="1">
      <c r="A12" s="29" t="s">
        <v>122</v>
      </c>
      <c r="B12" s="29" t="s">
        <v>126</v>
      </c>
      <c r="C12" s="30" t="s">
        <v>127</v>
      </c>
      <c r="D12" s="31">
        <f>Лист3!D12/1000</f>
        <v>12.3</v>
      </c>
      <c r="E12" s="31">
        <f>Лист3!E12/1000</f>
        <v>3.58331</v>
      </c>
      <c r="F12" s="32">
        <f t="shared" si="0"/>
        <v>29.132601626016257</v>
      </c>
      <c r="G12" s="2" t="s">
        <v>0</v>
      </c>
      <c r="H12" s="2">
        <v>0</v>
      </c>
      <c r="I12" s="2"/>
    </row>
    <row r="13" spans="1:9" ht="33" customHeight="1">
      <c r="A13" s="29" t="s">
        <v>122</v>
      </c>
      <c r="B13" s="33" t="s">
        <v>249</v>
      </c>
      <c r="C13" s="53" t="s">
        <v>250</v>
      </c>
      <c r="D13" s="31">
        <f>Лист3!D13/1000</f>
        <v>0.1</v>
      </c>
      <c r="E13" s="31">
        <f>Лист3!E13/1000</f>
        <v>0</v>
      </c>
      <c r="F13" s="32">
        <f>E13/D13*100</f>
        <v>0</v>
      </c>
      <c r="G13" s="2"/>
      <c r="H13" s="2"/>
      <c r="I13" s="2"/>
    </row>
    <row r="14" spans="1:9" ht="30" customHeight="1">
      <c r="A14" s="29" t="s">
        <v>122</v>
      </c>
      <c r="B14" s="29" t="s">
        <v>124</v>
      </c>
      <c r="C14" s="30" t="s">
        <v>125</v>
      </c>
      <c r="D14" s="31">
        <f>Лист3!D14/1000</f>
        <v>0.4</v>
      </c>
      <c r="E14" s="31">
        <f>Лист3!E14/1000</f>
        <v>0</v>
      </c>
      <c r="F14" s="32" t="s">
        <v>228</v>
      </c>
      <c r="G14" s="3">
        <v>1</v>
      </c>
      <c r="H14" s="3">
        <v>0</v>
      </c>
      <c r="I14" s="3"/>
    </row>
    <row r="15" spans="1:9" ht="18.75" customHeight="1">
      <c r="A15" s="29" t="s">
        <v>122</v>
      </c>
      <c r="B15" s="29" t="s">
        <v>121</v>
      </c>
      <c r="C15" s="30" t="s">
        <v>123</v>
      </c>
      <c r="D15" s="31">
        <f>Лист3!D15/1000</f>
        <v>0.4</v>
      </c>
      <c r="E15" s="31">
        <f>Лист3!E15/1000</f>
        <v>0</v>
      </c>
      <c r="F15" s="32" t="s">
        <v>228</v>
      </c>
      <c r="G15" s="3"/>
      <c r="H15" s="3"/>
      <c r="I15" s="3"/>
    </row>
    <row r="16" spans="1:9" s="13" customFormat="1" ht="18.75" customHeight="1">
      <c r="A16" s="26" t="s">
        <v>70</v>
      </c>
      <c r="B16" s="74" t="s">
        <v>234</v>
      </c>
      <c r="C16" s="75"/>
      <c r="D16" s="27">
        <f>Лист3!D16/1000</f>
        <v>69133.06</v>
      </c>
      <c r="E16" s="27">
        <f>Лист3!E16/1000</f>
        <v>11716.47748</v>
      </c>
      <c r="F16" s="28">
        <f t="shared" si="0"/>
        <v>16.947720063309795</v>
      </c>
      <c r="G16" s="12">
        <v>1</v>
      </c>
      <c r="H16" s="12">
        <v>0</v>
      </c>
      <c r="I16" s="12"/>
    </row>
    <row r="17" spans="1:9" ht="19.5" customHeight="1">
      <c r="A17" s="29" t="s">
        <v>70</v>
      </c>
      <c r="B17" s="29" t="s">
        <v>20</v>
      </c>
      <c r="C17" s="30" t="s">
        <v>21</v>
      </c>
      <c r="D17" s="31">
        <f>Лист3!D17/1000</f>
        <v>69133.06</v>
      </c>
      <c r="E17" s="31">
        <f>Лист3!E17/1000</f>
        <v>11716.47748</v>
      </c>
      <c r="F17" s="32">
        <f t="shared" si="0"/>
        <v>16.947720063309795</v>
      </c>
      <c r="G17" s="3">
        <v>1</v>
      </c>
      <c r="H17" s="3">
        <v>0</v>
      </c>
      <c r="I17" s="3"/>
    </row>
    <row r="18" spans="1:9" ht="18" customHeight="1">
      <c r="A18" s="29" t="s">
        <v>70</v>
      </c>
      <c r="B18" s="29" t="s">
        <v>106</v>
      </c>
      <c r="C18" s="30" t="s">
        <v>107</v>
      </c>
      <c r="D18" s="31">
        <f>Лист3!D18/1000</f>
        <v>43459.7</v>
      </c>
      <c r="E18" s="31">
        <f>Лист3!E18/1000</f>
        <v>6851.50769</v>
      </c>
      <c r="F18" s="32">
        <f t="shared" si="0"/>
        <v>15.765197849962151</v>
      </c>
      <c r="G18" s="3">
        <v>1</v>
      </c>
      <c r="H18" s="3">
        <v>0</v>
      </c>
      <c r="I18" s="3"/>
    </row>
    <row r="19" spans="1:9" ht="24" customHeight="1">
      <c r="A19" s="29" t="s">
        <v>70</v>
      </c>
      <c r="B19" s="29" t="s">
        <v>104</v>
      </c>
      <c r="C19" s="30" t="s">
        <v>105</v>
      </c>
      <c r="D19" s="31">
        <f>Лист3!D19/1000</f>
        <v>43459.7</v>
      </c>
      <c r="E19" s="31">
        <f>Лист3!E19/1000</f>
        <v>6851.50769</v>
      </c>
      <c r="F19" s="32">
        <f t="shared" si="0"/>
        <v>15.765197849962151</v>
      </c>
      <c r="G19" s="3">
        <v>1</v>
      </c>
      <c r="H19" s="3">
        <v>0</v>
      </c>
      <c r="I19" s="3"/>
    </row>
    <row r="20" spans="1:9" ht="84" customHeight="1">
      <c r="A20" s="29" t="s">
        <v>70</v>
      </c>
      <c r="B20" s="29" t="s">
        <v>102</v>
      </c>
      <c r="C20" s="30" t="s">
        <v>103</v>
      </c>
      <c r="D20" s="31">
        <f>Лист3!D20/1000</f>
        <v>41585.4</v>
      </c>
      <c r="E20" s="31">
        <f>Лист3!E20/1000</f>
        <v>6819.78759</v>
      </c>
      <c r="F20" s="32">
        <f t="shared" si="0"/>
        <v>16.399475753509645</v>
      </c>
      <c r="G20" s="2" t="s">
        <v>0</v>
      </c>
      <c r="H20" s="2">
        <v>0</v>
      </c>
      <c r="I20" s="2"/>
    </row>
    <row r="21" spans="1:9" ht="96.75" customHeight="1">
      <c r="A21" s="29" t="s">
        <v>70</v>
      </c>
      <c r="B21" s="29" t="s">
        <v>100</v>
      </c>
      <c r="C21" s="30" t="s">
        <v>101</v>
      </c>
      <c r="D21" s="31">
        <f>Лист3!D21/1000</f>
        <v>253</v>
      </c>
      <c r="E21" s="31">
        <f>Лист3!E21/1000</f>
        <v>18.372490000000003</v>
      </c>
      <c r="F21" s="32">
        <f t="shared" si="0"/>
        <v>7.261853754940713</v>
      </c>
      <c r="G21" s="2" t="s">
        <v>0</v>
      </c>
      <c r="H21" s="2">
        <v>0</v>
      </c>
      <c r="I21" s="2"/>
    </row>
    <row r="22" spans="1:9" ht="52.5" customHeight="1">
      <c r="A22" s="29" t="s">
        <v>70</v>
      </c>
      <c r="B22" s="29" t="s">
        <v>98</v>
      </c>
      <c r="C22" s="30" t="s">
        <v>99</v>
      </c>
      <c r="D22" s="31">
        <f>Лист3!D22/1000</f>
        <v>301.3</v>
      </c>
      <c r="E22" s="31">
        <f>Лист3!E22/1000</f>
        <v>-5.1751000000000005</v>
      </c>
      <c r="F22" s="32">
        <f t="shared" si="0"/>
        <v>-1.7175904414205114</v>
      </c>
      <c r="G22" s="2" t="s">
        <v>0</v>
      </c>
      <c r="H22" s="2">
        <v>0</v>
      </c>
      <c r="I22" s="2"/>
    </row>
    <row r="23" spans="1:9" ht="74.25" customHeight="1">
      <c r="A23" s="29" t="s">
        <v>70</v>
      </c>
      <c r="B23" s="29" t="s">
        <v>96</v>
      </c>
      <c r="C23" s="30" t="s">
        <v>97</v>
      </c>
      <c r="D23" s="31">
        <f>Лист3!D23/1000</f>
        <v>120</v>
      </c>
      <c r="E23" s="31">
        <f>Лист3!E23/1000</f>
        <v>18.52271</v>
      </c>
      <c r="F23" s="32">
        <f t="shared" si="0"/>
        <v>15.435591666666667</v>
      </c>
      <c r="G23" s="2" t="s">
        <v>0</v>
      </c>
      <c r="H23" s="2">
        <v>0</v>
      </c>
      <c r="I23" s="2"/>
    </row>
    <row r="24" spans="1:9" ht="63.75" customHeight="1">
      <c r="A24" s="29" t="s">
        <v>70</v>
      </c>
      <c r="B24" s="33" t="s">
        <v>232</v>
      </c>
      <c r="C24" s="30" t="s">
        <v>231</v>
      </c>
      <c r="D24" s="31">
        <f>Лист3!D24/1000</f>
        <v>1200</v>
      </c>
      <c r="E24" s="31">
        <f>Лист3!E24/1000</f>
        <v>0</v>
      </c>
      <c r="F24" s="32">
        <f aca="true" t="shared" si="1" ref="F24:F30">E24/D24*100</f>
        <v>0</v>
      </c>
      <c r="G24" s="2"/>
      <c r="H24" s="2"/>
      <c r="I24" s="2"/>
    </row>
    <row r="25" spans="1:9" ht="32.25" customHeight="1">
      <c r="A25" s="29" t="s">
        <v>109</v>
      </c>
      <c r="B25" s="29" t="s">
        <v>119</v>
      </c>
      <c r="C25" s="30" t="s">
        <v>120</v>
      </c>
      <c r="D25" s="31">
        <f>Лист3!D25/1000</f>
        <v>14773.16</v>
      </c>
      <c r="E25" s="31">
        <f>Лист3!E25/1000</f>
        <v>3971.87463</v>
      </c>
      <c r="F25" s="32">
        <f t="shared" si="1"/>
        <v>26.885748411308075</v>
      </c>
      <c r="G25" s="3">
        <v>1</v>
      </c>
      <c r="H25" s="3">
        <v>0</v>
      </c>
      <c r="I25" s="3"/>
    </row>
    <row r="26" spans="1:9" ht="48.75" customHeight="1">
      <c r="A26" s="29" t="s">
        <v>109</v>
      </c>
      <c r="B26" s="29" t="s">
        <v>117</v>
      </c>
      <c r="C26" s="30" t="s">
        <v>118</v>
      </c>
      <c r="D26" s="31">
        <f>Лист3!D26/1000</f>
        <v>14773.16</v>
      </c>
      <c r="E26" s="31">
        <f>Лист3!E26/1000</f>
        <v>3971.87463</v>
      </c>
      <c r="F26" s="32">
        <f t="shared" si="1"/>
        <v>26.885748411308075</v>
      </c>
      <c r="G26" s="3">
        <v>1</v>
      </c>
      <c r="H26" s="3">
        <v>0</v>
      </c>
      <c r="I26" s="3"/>
    </row>
    <row r="27" spans="1:9" ht="52.5" customHeight="1">
      <c r="A27" s="29" t="s">
        <v>109</v>
      </c>
      <c r="B27" s="29" t="s">
        <v>115</v>
      </c>
      <c r="C27" s="30" t="s">
        <v>116</v>
      </c>
      <c r="D27" s="31">
        <f>Лист3!D27/1000</f>
        <v>6997.31</v>
      </c>
      <c r="E27" s="31">
        <f>Лист3!E27/1000</f>
        <v>2041.8600800000002</v>
      </c>
      <c r="F27" s="32">
        <f t="shared" si="1"/>
        <v>29.180643418685182</v>
      </c>
      <c r="G27" s="2" t="s">
        <v>0</v>
      </c>
      <c r="H27" s="2">
        <v>0</v>
      </c>
      <c r="I27" s="2"/>
    </row>
    <row r="28" spans="1:9" ht="63.75" customHeight="1">
      <c r="A28" s="29" t="s">
        <v>109</v>
      </c>
      <c r="B28" s="29" t="s">
        <v>113</v>
      </c>
      <c r="C28" s="30" t="s">
        <v>114</v>
      </c>
      <c r="D28" s="31">
        <f>Лист3!D28/1000</f>
        <v>48.6</v>
      </c>
      <c r="E28" s="31">
        <f>Лист3!E28/1000</f>
        <v>8.380090000000001</v>
      </c>
      <c r="F28" s="32">
        <f t="shared" si="1"/>
        <v>17.242983539094652</v>
      </c>
      <c r="G28" s="2" t="s">
        <v>0</v>
      </c>
      <c r="H28" s="2">
        <v>0</v>
      </c>
      <c r="I28" s="2"/>
    </row>
    <row r="29" spans="1:9" ht="51" customHeight="1">
      <c r="A29" s="29" t="s">
        <v>109</v>
      </c>
      <c r="B29" s="29" t="s">
        <v>111</v>
      </c>
      <c r="C29" s="30" t="s">
        <v>112</v>
      </c>
      <c r="D29" s="31">
        <f>Лист3!D29/1000</f>
        <v>8650.1</v>
      </c>
      <c r="E29" s="31">
        <f>Лист3!E29/1000</f>
        <v>2183.28827</v>
      </c>
      <c r="F29" s="32">
        <f t="shared" si="1"/>
        <v>25.240035028496777</v>
      </c>
      <c r="G29" s="2" t="s">
        <v>0</v>
      </c>
      <c r="H29" s="2">
        <v>0</v>
      </c>
      <c r="I29" s="2"/>
    </row>
    <row r="30" spans="1:9" ht="52.5" customHeight="1">
      <c r="A30" s="29" t="s">
        <v>109</v>
      </c>
      <c r="B30" s="29" t="s">
        <v>108</v>
      </c>
      <c r="C30" s="30" t="s">
        <v>110</v>
      </c>
      <c r="D30" s="31">
        <f>Лист3!D30/1000</f>
        <v>-922.85</v>
      </c>
      <c r="E30" s="31">
        <f>Лист3!E30/1000</f>
        <v>-261.65381</v>
      </c>
      <c r="F30" s="32">
        <f t="shared" si="1"/>
        <v>28.352799479872136</v>
      </c>
      <c r="G30" s="2" t="s">
        <v>0</v>
      </c>
      <c r="H30" s="2">
        <v>0</v>
      </c>
      <c r="I30" s="2"/>
    </row>
    <row r="31" spans="1:9" ht="22.5" customHeight="1">
      <c r="A31" s="29" t="s">
        <v>70</v>
      </c>
      <c r="B31" s="29" t="s">
        <v>94</v>
      </c>
      <c r="C31" s="30" t="s">
        <v>95</v>
      </c>
      <c r="D31" s="31">
        <f>Лист3!D31/1000</f>
        <v>9143</v>
      </c>
      <c r="E31" s="31">
        <f>Лист3!E31/1000</f>
        <v>586.4210899999999</v>
      </c>
      <c r="F31" s="32">
        <f aca="true" t="shared" si="2" ref="F31:F103">E31/D31*100</f>
        <v>6.41388045499289</v>
      </c>
      <c r="G31" s="3">
        <v>1</v>
      </c>
      <c r="H31" s="3">
        <v>0</v>
      </c>
      <c r="I31" s="3"/>
    </row>
    <row r="32" spans="1:9" ht="30.75" customHeight="1">
      <c r="A32" s="29" t="s">
        <v>70</v>
      </c>
      <c r="B32" s="29" t="s">
        <v>92</v>
      </c>
      <c r="C32" s="30" t="s">
        <v>93</v>
      </c>
      <c r="D32" s="31">
        <f>Лист3!D32/1000</f>
        <v>6223</v>
      </c>
      <c r="E32" s="31">
        <f>Лист3!E32/1000</f>
        <v>423.22296</v>
      </c>
      <c r="F32" s="32">
        <f t="shared" si="2"/>
        <v>6.800947452996947</v>
      </c>
      <c r="G32" s="3">
        <v>1</v>
      </c>
      <c r="H32" s="3">
        <v>0</v>
      </c>
      <c r="I32" s="3"/>
    </row>
    <row r="33" spans="1:9" ht="50.25" customHeight="1">
      <c r="A33" s="29" t="s">
        <v>70</v>
      </c>
      <c r="B33" s="29" t="s">
        <v>91</v>
      </c>
      <c r="C33" s="30" t="s">
        <v>90</v>
      </c>
      <c r="D33" s="31">
        <f>Лист3!D33/1000</f>
        <v>4723</v>
      </c>
      <c r="E33" s="31">
        <f>Лист3!E33/1000</f>
        <v>-101.08681</v>
      </c>
      <c r="F33" s="32">
        <f t="shared" si="2"/>
        <v>-2.1403093372856237</v>
      </c>
      <c r="G33" s="3">
        <v>1</v>
      </c>
      <c r="H33" s="3">
        <v>0</v>
      </c>
      <c r="I33" s="3"/>
    </row>
    <row r="34" spans="1:9" ht="51.75" customHeight="1">
      <c r="A34" s="29" t="s">
        <v>70</v>
      </c>
      <c r="B34" s="33" t="s">
        <v>89</v>
      </c>
      <c r="C34" s="30" t="s">
        <v>90</v>
      </c>
      <c r="D34" s="31">
        <f>Лист3!D34/1000</f>
        <v>4723</v>
      </c>
      <c r="E34" s="31">
        <f>Лист3!E34/1000</f>
        <v>-101.08681</v>
      </c>
      <c r="F34" s="32">
        <f t="shared" si="2"/>
        <v>-2.1403093372856237</v>
      </c>
      <c r="G34" s="2" t="s">
        <v>0</v>
      </c>
      <c r="H34" s="2">
        <v>0</v>
      </c>
      <c r="I34" s="2"/>
    </row>
    <row r="35" spans="1:9" ht="51.75" customHeight="1">
      <c r="A35" s="29" t="s">
        <v>70</v>
      </c>
      <c r="B35" s="29" t="s">
        <v>87</v>
      </c>
      <c r="C35" s="30" t="s">
        <v>88</v>
      </c>
      <c r="D35" s="31">
        <f>Лист3!D35/1000</f>
        <v>1500</v>
      </c>
      <c r="E35" s="31">
        <f>Лист3!E35/1000</f>
        <v>524.3097700000001</v>
      </c>
      <c r="F35" s="32">
        <f t="shared" si="2"/>
        <v>34.95398466666667</v>
      </c>
      <c r="G35" s="3">
        <v>1</v>
      </c>
      <c r="H35" s="3">
        <v>0</v>
      </c>
      <c r="I35" s="3"/>
    </row>
    <row r="36" spans="1:9" ht="53.25" customHeight="1">
      <c r="A36" s="29" t="s">
        <v>70</v>
      </c>
      <c r="B36" s="29" t="s">
        <v>85</v>
      </c>
      <c r="C36" s="30" t="s">
        <v>86</v>
      </c>
      <c r="D36" s="31">
        <f>Лист3!D36/1000</f>
        <v>1500</v>
      </c>
      <c r="E36" s="31">
        <f>Лист3!E36/1000</f>
        <v>524.3097700000001</v>
      </c>
      <c r="F36" s="32">
        <f t="shared" si="2"/>
        <v>34.95398466666667</v>
      </c>
      <c r="G36" s="2" t="s">
        <v>0</v>
      </c>
      <c r="H36" s="2">
        <v>0</v>
      </c>
      <c r="I36" s="2"/>
    </row>
    <row r="37" spans="1:9" ht="30" customHeight="1">
      <c r="A37" s="29" t="s">
        <v>70</v>
      </c>
      <c r="B37" s="29" t="s">
        <v>84</v>
      </c>
      <c r="C37" s="30" t="s">
        <v>83</v>
      </c>
      <c r="D37" s="31">
        <f>Лист3!D37/1000</f>
        <v>0</v>
      </c>
      <c r="E37" s="31">
        <f>Лист3!E37/1000</f>
        <v>-77.32973</v>
      </c>
      <c r="F37" s="32" t="s">
        <v>228</v>
      </c>
      <c r="G37" s="3">
        <v>1</v>
      </c>
      <c r="H37" s="3">
        <v>0</v>
      </c>
      <c r="I37" s="3"/>
    </row>
    <row r="38" spans="1:9" ht="33" customHeight="1">
      <c r="A38" s="29" t="s">
        <v>70</v>
      </c>
      <c r="B38" s="29" t="s">
        <v>82</v>
      </c>
      <c r="C38" s="30" t="s">
        <v>83</v>
      </c>
      <c r="D38" s="31">
        <f>Лист3!D38/1000</f>
        <v>0</v>
      </c>
      <c r="E38" s="31">
        <f>Лист3!E38/1000</f>
        <v>-77.32973</v>
      </c>
      <c r="F38" s="32" t="e">
        <f t="shared" si="2"/>
        <v>#DIV/0!</v>
      </c>
      <c r="G38" s="2" t="s">
        <v>0</v>
      </c>
      <c r="H38" s="2">
        <v>0</v>
      </c>
      <c r="I38" s="2"/>
    </row>
    <row r="39" spans="1:9" ht="24.75" customHeight="1">
      <c r="A39" s="29" t="s">
        <v>70</v>
      </c>
      <c r="B39" s="29" t="s">
        <v>81</v>
      </c>
      <c r="C39" s="30" t="s">
        <v>80</v>
      </c>
      <c r="D39" s="31">
        <f>Лист3!D39/1000</f>
        <v>2280</v>
      </c>
      <c r="E39" s="31">
        <f>Лист3!E39/1000</f>
        <v>389.71728</v>
      </c>
      <c r="F39" s="32">
        <f t="shared" si="2"/>
        <v>17.09286315789474</v>
      </c>
      <c r="G39" s="3">
        <v>1</v>
      </c>
      <c r="H39" s="3">
        <v>0</v>
      </c>
      <c r="I39" s="3"/>
    </row>
    <row r="40" spans="1:9" ht="25.5" customHeight="1">
      <c r="A40" s="29" t="s">
        <v>70</v>
      </c>
      <c r="B40" s="33" t="s">
        <v>79</v>
      </c>
      <c r="C40" s="30" t="s">
        <v>80</v>
      </c>
      <c r="D40" s="31">
        <f>Лист3!D40/1000</f>
        <v>2280</v>
      </c>
      <c r="E40" s="31">
        <f>Лист3!E40/1000</f>
        <v>389.71728</v>
      </c>
      <c r="F40" s="32">
        <f t="shared" si="2"/>
        <v>17.09286315789474</v>
      </c>
      <c r="G40" s="2" t="s">
        <v>0</v>
      </c>
      <c r="H40" s="2">
        <v>0</v>
      </c>
      <c r="I40" s="2"/>
    </row>
    <row r="41" spans="1:9" ht="38.25" customHeight="1">
      <c r="A41" s="29" t="s">
        <v>70</v>
      </c>
      <c r="B41" s="29" t="s">
        <v>77</v>
      </c>
      <c r="C41" s="30" t="s">
        <v>78</v>
      </c>
      <c r="D41" s="31">
        <f>Лист3!D41/1000</f>
        <v>640</v>
      </c>
      <c r="E41" s="31">
        <f>Лист3!E41/1000</f>
        <v>-149.18942</v>
      </c>
      <c r="F41" s="32">
        <f t="shared" si="2"/>
        <v>-23.310846875000003</v>
      </c>
      <c r="G41" s="3">
        <v>1</v>
      </c>
      <c r="H41" s="3">
        <v>0</v>
      </c>
      <c r="I41" s="3"/>
    </row>
    <row r="42" spans="1:9" ht="32.25" customHeight="1">
      <c r="A42" s="29" t="s">
        <v>70</v>
      </c>
      <c r="B42" s="29" t="s">
        <v>75</v>
      </c>
      <c r="C42" s="30" t="s">
        <v>76</v>
      </c>
      <c r="D42" s="31">
        <f>Лист3!D42/1000</f>
        <v>640</v>
      </c>
      <c r="E42" s="31">
        <f>Лист3!E42/1000</f>
        <v>-149.18942</v>
      </c>
      <c r="F42" s="32">
        <f t="shared" si="2"/>
        <v>-23.310846875000003</v>
      </c>
      <c r="G42" s="2" t="s">
        <v>0</v>
      </c>
      <c r="H42" s="2">
        <v>0</v>
      </c>
      <c r="I42" s="2"/>
    </row>
    <row r="43" spans="1:9" ht="18.75" customHeight="1">
      <c r="A43" s="29" t="s">
        <v>70</v>
      </c>
      <c r="B43" s="29" t="s">
        <v>59</v>
      </c>
      <c r="C43" s="30" t="s">
        <v>60</v>
      </c>
      <c r="D43" s="31">
        <f>Лист3!D43/1000</f>
        <v>1756.8</v>
      </c>
      <c r="E43" s="31">
        <f>Лист3!E43/1000</f>
        <v>306.67407000000003</v>
      </c>
      <c r="F43" s="32">
        <f t="shared" si="2"/>
        <v>17.45640198087432</v>
      </c>
      <c r="G43" s="3">
        <v>1</v>
      </c>
      <c r="H43" s="3">
        <v>0</v>
      </c>
      <c r="I43" s="3"/>
    </row>
    <row r="44" spans="1:9" ht="48.75" customHeight="1">
      <c r="A44" s="29" t="s">
        <v>70</v>
      </c>
      <c r="B44" s="29" t="s">
        <v>73</v>
      </c>
      <c r="C44" s="30" t="s">
        <v>74</v>
      </c>
      <c r="D44" s="31">
        <f>Лист3!D44/1000</f>
        <v>1754.6</v>
      </c>
      <c r="E44" s="31">
        <f>Лист3!E44/1000</f>
        <v>306.37407</v>
      </c>
      <c r="F44" s="32">
        <f t="shared" si="2"/>
        <v>17.4611917246096</v>
      </c>
      <c r="G44" s="3">
        <v>1</v>
      </c>
      <c r="H44" s="3">
        <v>0</v>
      </c>
      <c r="I44" s="3"/>
    </row>
    <row r="45" spans="1:9" ht="51.75" customHeight="1">
      <c r="A45" s="29" t="s">
        <v>70</v>
      </c>
      <c r="B45" s="29" t="s">
        <v>71</v>
      </c>
      <c r="C45" s="30" t="s">
        <v>72</v>
      </c>
      <c r="D45" s="31">
        <f>Лист3!D45/1000</f>
        <v>1754.6</v>
      </c>
      <c r="E45" s="31">
        <f>Лист3!E45/1000</f>
        <v>306.37407</v>
      </c>
      <c r="F45" s="32">
        <f t="shared" si="2"/>
        <v>17.4611917246096</v>
      </c>
      <c r="G45" s="2" t="s">
        <v>0</v>
      </c>
      <c r="H45" s="2">
        <v>0</v>
      </c>
      <c r="I45" s="2"/>
    </row>
    <row r="46" spans="1:9" ht="51" customHeight="1">
      <c r="A46" s="29" t="s">
        <v>70</v>
      </c>
      <c r="B46" s="29" t="s">
        <v>57</v>
      </c>
      <c r="C46" s="30" t="s">
        <v>58</v>
      </c>
      <c r="D46" s="31">
        <f>Лист3!D46/1000</f>
        <v>2.2</v>
      </c>
      <c r="E46" s="31">
        <f>Лист3!E46/1000</f>
        <v>0.3</v>
      </c>
      <c r="F46" s="32">
        <f t="shared" si="2"/>
        <v>13.636363636363635</v>
      </c>
      <c r="G46" s="3">
        <v>1</v>
      </c>
      <c r="H46" s="3">
        <v>0</v>
      </c>
      <c r="I46" s="3"/>
    </row>
    <row r="47" spans="1:9" ht="35.25" customHeight="1">
      <c r="A47" s="29">
        <v>182</v>
      </c>
      <c r="B47" s="33" t="s">
        <v>145</v>
      </c>
      <c r="C47" s="30" t="s">
        <v>146</v>
      </c>
      <c r="D47" s="31">
        <f>Лист3!D47/1000</f>
        <v>2.2</v>
      </c>
      <c r="E47" s="31">
        <f>Лист3!E47/1000</f>
        <v>0.3</v>
      </c>
      <c r="F47" s="32">
        <f t="shared" si="2"/>
        <v>13.636363636363635</v>
      </c>
      <c r="G47" s="2"/>
      <c r="H47" s="2"/>
      <c r="I47" s="2"/>
    </row>
    <row r="48" spans="1:9" ht="21.75" customHeight="1">
      <c r="A48" s="29">
        <v>182</v>
      </c>
      <c r="B48" s="33" t="s">
        <v>18</v>
      </c>
      <c r="C48" s="41" t="s">
        <v>19</v>
      </c>
      <c r="D48" s="31">
        <f>Лист3!D48/1000</f>
        <v>0.4</v>
      </c>
      <c r="E48" s="31">
        <f>Лист3!E48/1000</f>
        <v>0</v>
      </c>
      <c r="F48" s="32">
        <f>E48/D48*100</f>
        <v>0</v>
      </c>
      <c r="G48" s="2"/>
      <c r="H48" s="2"/>
      <c r="I48" s="2"/>
    </row>
    <row r="49" spans="1:9" ht="35.25" customHeight="1">
      <c r="A49" s="29">
        <v>182</v>
      </c>
      <c r="B49" s="33" t="s">
        <v>170</v>
      </c>
      <c r="C49" s="41" t="s">
        <v>169</v>
      </c>
      <c r="D49" s="31">
        <f>Лист3!D49/1000</f>
        <v>0.4</v>
      </c>
      <c r="E49" s="31">
        <f>Лист3!E49/1000</f>
        <v>0</v>
      </c>
      <c r="F49" s="32">
        <f>E49/D49*100</f>
        <v>0</v>
      </c>
      <c r="G49" s="2"/>
      <c r="H49" s="2"/>
      <c r="I49" s="2"/>
    </row>
    <row r="50" spans="1:9" ht="80.25" customHeight="1">
      <c r="A50" s="29">
        <v>182</v>
      </c>
      <c r="B50" s="33" t="s">
        <v>251</v>
      </c>
      <c r="C50" s="41" t="s">
        <v>252</v>
      </c>
      <c r="D50" s="31">
        <f>Лист3!D50/1000</f>
        <v>0.4</v>
      </c>
      <c r="E50" s="31">
        <f>Лист3!E50/1000</f>
        <v>0</v>
      </c>
      <c r="F50" s="32">
        <f>E50/D50*100</f>
        <v>0</v>
      </c>
      <c r="G50" s="2"/>
      <c r="H50" s="2"/>
      <c r="I50" s="2"/>
    </row>
    <row r="51" spans="1:9" s="13" customFormat="1" ht="55.5" customHeight="1">
      <c r="A51" s="26" t="s">
        <v>61</v>
      </c>
      <c r="B51" s="70" t="s">
        <v>140</v>
      </c>
      <c r="C51" s="71"/>
      <c r="D51" s="27">
        <f>Лист3!D51/1000</f>
        <v>214.4</v>
      </c>
      <c r="E51" s="27">
        <f>Лист3!E51/1000</f>
        <v>39.1</v>
      </c>
      <c r="F51" s="28">
        <f t="shared" si="2"/>
        <v>18.236940298507463</v>
      </c>
      <c r="G51" s="12">
        <v>1</v>
      </c>
      <c r="H51" s="12">
        <v>0</v>
      </c>
      <c r="I51" s="12"/>
    </row>
    <row r="52" spans="1:9" ht="20.25" customHeight="1">
      <c r="A52" s="29" t="s">
        <v>61</v>
      </c>
      <c r="B52" s="29" t="s">
        <v>20</v>
      </c>
      <c r="C52" s="30" t="s">
        <v>21</v>
      </c>
      <c r="D52" s="31">
        <f>Лист3!D52/1000</f>
        <v>214.4</v>
      </c>
      <c r="E52" s="31">
        <f>Лист3!E52/1000</f>
        <v>39.1</v>
      </c>
      <c r="F52" s="32">
        <f t="shared" si="2"/>
        <v>18.236940298507463</v>
      </c>
      <c r="G52" s="3">
        <v>1</v>
      </c>
      <c r="H52" s="3">
        <v>0</v>
      </c>
      <c r="I52" s="3"/>
    </row>
    <row r="53" spans="1:9" ht="23.25" customHeight="1">
      <c r="A53" s="29" t="s">
        <v>61</v>
      </c>
      <c r="B53" s="29" t="s">
        <v>59</v>
      </c>
      <c r="C53" s="30" t="s">
        <v>60</v>
      </c>
      <c r="D53" s="31">
        <f>Лист3!D53/1000</f>
        <v>206.4</v>
      </c>
      <c r="E53" s="31">
        <f>Лист3!E53/1000</f>
        <v>38.8</v>
      </c>
      <c r="F53" s="32">
        <f t="shared" si="2"/>
        <v>18.798449612403097</v>
      </c>
      <c r="G53" s="3">
        <v>1</v>
      </c>
      <c r="H53" s="3">
        <v>0</v>
      </c>
      <c r="I53" s="3"/>
    </row>
    <row r="54" spans="1:9" ht="68.25" customHeight="1">
      <c r="A54" s="29" t="s">
        <v>61</v>
      </c>
      <c r="B54" s="29" t="s">
        <v>68</v>
      </c>
      <c r="C54" s="30" t="s">
        <v>69</v>
      </c>
      <c r="D54" s="31">
        <f>Лист3!D54/1000</f>
        <v>66.9</v>
      </c>
      <c r="E54" s="31">
        <f>Лист3!E54/1000</f>
        <v>15</v>
      </c>
      <c r="F54" s="32">
        <f t="shared" si="2"/>
        <v>22.42152466367713</v>
      </c>
      <c r="G54" s="2" t="s">
        <v>0</v>
      </c>
      <c r="H54" s="2">
        <v>0</v>
      </c>
      <c r="I54" s="2"/>
    </row>
    <row r="55" spans="1:9" ht="45" customHeight="1">
      <c r="A55" s="29" t="s">
        <v>61</v>
      </c>
      <c r="B55" s="29" t="s">
        <v>57</v>
      </c>
      <c r="C55" s="30" t="s">
        <v>58</v>
      </c>
      <c r="D55" s="31">
        <f>Лист3!D55/1000</f>
        <v>139.5</v>
      </c>
      <c r="E55" s="31">
        <f>Лист3!E55/1000</f>
        <v>23.8</v>
      </c>
      <c r="F55" s="32">
        <f t="shared" si="2"/>
        <v>17.060931899641577</v>
      </c>
      <c r="G55" s="3">
        <v>1</v>
      </c>
      <c r="H55" s="3">
        <v>0</v>
      </c>
      <c r="I55" s="3"/>
    </row>
    <row r="56" spans="1:9" ht="36.75" customHeight="1">
      <c r="A56" s="29" t="s">
        <v>61</v>
      </c>
      <c r="B56" s="29" t="s">
        <v>66</v>
      </c>
      <c r="C56" s="30" t="s">
        <v>67</v>
      </c>
      <c r="D56" s="31">
        <f>Лист3!D56/1000</f>
        <v>55.5</v>
      </c>
      <c r="E56" s="31">
        <f>Лист3!E56/1000</f>
        <v>10.8</v>
      </c>
      <c r="F56" s="32">
        <f t="shared" si="2"/>
        <v>19.45945945945946</v>
      </c>
      <c r="G56" s="2" t="s">
        <v>0</v>
      </c>
      <c r="H56" s="2">
        <v>0</v>
      </c>
      <c r="I56" s="2"/>
    </row>
    <row r="57" spans="1:9" ht="53.25" customHeight="1">
      <c r="A57" s="29" t="s">
        <v>61</v>
      </c>
      <c r="B57" s="29" t="s">
        <v>64</v>
      </c>
      <c r="C57" s="30" t="s">
        <v>65</v>
      </c>
      <c r="D57" s="31">
        <f>Лист3!D57/1000</f>
        <v>84</v>
      </c>
      <c r="E57" s="31">
        <f>Лист3!E57/1000</f>
        <v>13</v>
      </c>
      <c r="F57" s="32">
        <f t="shared" si="2"/>
        <v>15.476190476190476</v>
      </c>
      <c r="G57" s="3">
        <v>1</v>
      </c>
      <c r="H57" s="3">
        <v>0</v>
      </c>
      <c r="I57" s="3"/>
    </row>
    <row r="58" spans="1:9" ht="99.75" customHeight="1">
      <c r="A58" s="29" t="s">
        <v>61</v>
      </c>
      <c r="B58" s="33" t="s">
        <v>62</v>
      </c>
      <c r="C58" s="30" t="s">
        <v>63</v>
      </c>
      <c r="D58" s="31">
        <f>Лист3!D58/1000</f>
        <v>84</v>
      </c>
      <c r="E58" s="31">
        <f>Лист3!E58/1000</f>
        <v>13</v>
      </c>
      <c r="F58" s="32">
        <f t="shared" si="2"/>
        <v>15.476190476190476</v>
      </c>
      <c r="G58" s="2" t="s">
        <v>0</v>
      </c>
      <c r="H58" s="2">
        <v>0</v>
      </c>
      <c r="I58" s="2"/>
    </row>
    <row r="59" spans="1:9" ht="21.75" customHeight="1">
      <c r="A59" s="29" t="s">
        <v>61</v>
      </c>
      <c r="B59" s="33" t="s">
        <v>18</v>
      </c>
      <c r="C59" s="30" t="s">
        <v>19</v>
      </c>
      <c r="D59" s="31">
        <f>Лист3!D59/1000</f>
        <v>8</v>
      </c>
      <c r="E59" s="31">
        <f>Лист3!E59/1000</f>
        <v>0.3</v>
      </c>
      <c r="F59" s="32">
        <f t="shared" si="2"/>
        <v>3.75</v>
      </c>
      <c r="G59" s="3">
        <v>1</v>
      </c>
      <c r="H59" s="3">
        <v>0</v>
      </c>
      <c r="I59" s="3"/>
    </row>
    <row r="60" spans="1:9" ht="30" customHeight="1">
      <c r="A60" s="29" t="s">
        <v>61</v>
      </c>
      <c r="B60" s="33" t="s">
        <v>170</v>
      </c>
      <c r="C60" s="34" t="s">
        <v>169</v>
      </c>
      <c r="D60" s="31">
        <f>Лист3!D60/1000</f>
        <v>8</v>
      </c>
      <c r="E60" s="31">
        <f>Лист3!E60/1000</f>
        <v>0.3</v>
      </c>
      <c r="F60" s="32">
        <f t="shared" si="2"/>
        <v>3.75</v>
      </c>
      <c r="G60" s="3">
        <v>1</v>
      </c>
      <c r="H60" s="3">
        <v>0</v>
      </c>
      <c r="I60" s="3"/>
    </row>
    <row r="61" spans="1:9" ht="51" customHeight="1">
      <c r="A61" s="29" t="s">
        <v>61</v>
      </c>
      <c r="B61" s="33" t="s">
        <v>171</v>
      </c>
      <c r="C61" s="34" t="s">
        <v>172</v>
      </c>
      <c r="D61" s="31">
        <f>Лист3!D61/1000</f>
        <v>8</v>
      </c>
      <c r="E61" s="31">
        <f>Лист3!E61/1000</f>
        <v>0.3</v>
      </c>
      <c r="F61" s="32">
        <f t="shared" si="2"/>
        <v>3.75</v>
      </c>
      <c r="G61" s="2" t="s">
        <v>0</v>
      </c>
      <c r="H61" s="2">
        <v>0</v>
      </c>
      <c r="I61" s="2"/>
    </row>
    <row r="62" spans="1:9" ht="45.75" customHeight="1">
      <c r="A62" s="29" t="s">
        <v>61</v>
      </c>
      <c r="B62" s="33" t="s">
        <v>173</v>
      </c>
      <c r="C62" s="34" t="s">
        <v>174</v>
      </c>
      <c r="D62" s="31">
        <f>Лист3!D62/1000</f>
        <v>8</v>
      </c>
      <c r="E62" s="31">
        <f>Лист3!E62/1000</f>
        <v>0.3</v>
      </c>
      <c r="F62" s="32">
        <f t="shared" si="2"/>
        <v>3.75</v>
      </c>
      <c r="G62" s="2" t="s">
        <v>0</v>
      </c>
      <c r="H62" s="2">
        <v>0</v>
      </c>
      <c r="I62" s="2"/>
    </row>
    <row r="63" spans="1:9" s="13" customFormat="1" ht="27.75" customHeight="1">
      <c r="A63" s="26" t="s">
        <v>54</v>
      </c>
      <c r="B63" s="70" t="s">
        <v>141</v>
      </c>
      <c r="C63" s="71"/>
      <c r="D63" s="27">
        <f>Лист3!D63/1000</f>
        <v>340</v>
      </c>
      <c r="E63" s="27">
        <f>Лист3!E63/1000</f>
        <v>172.95</v>
      </c>
      <c r="F63" s="28">
        <f t="shared" si="2"/>
        <v>50.86764705882353</v>
      </c>
      <c r="G63" s="12">
        <v>1</v>
      </c>
      <c r="H63" s="12">
        <v>0</v>
      </c>
      <c r="I63" s="12"/>
    </row>
    <row r="64" spans="1:9" ht="23.25" customHeight="1">
      <c r="A64" s="29" t="s">
        <v>54</v>
      </c>
      <c r="B64" s="29" t="s">
        <v>20</v>
      </c>
      <c r="C64" s="30" t="s">
        <v>21</v>
      </c>
      <c r="D64" s="31">
        <f>Лист3!D64/1000</f>
        <v>340</v>
      </c>
      <c r="E64" s="31">
        <f>Лист3!E64/1000</f>
        <v>172.95</v>
      </c>
      <c r="F64" s="32">
        <f t="shared" si="2"/>
        <v>50.86764705882353</v>
      </c>
      <c r="G64" s="3">
        <v>1</v>
      </c>
      <c r="H64" s="3">
        <v>0</v>
      </c>
      <c r="I64" s="3"/>
    </row>
    <row r="65" spans="1:9" ht="24" customHeight="1">
      <c r="A65" s="29" t="s">
        <v>54</v>
      </c>
      <c r="B65" s="29" t="s">
        <v>59</v>
      </c>
      <c r="C65" s="30" t="s">
        <v>60</v>
      </c>
      <c r="D65" s="31">
        <f>Лист3!D65/1000</f>
        <v>340</v>
      </c>
      <c r="E65" s="31">
        <f>Лист3!E65/1000</f>
        <v>172.95</v>
      </c>
      <c r="F65" s="32">
        <f t="shared" si="2"/>
        <v>50.86764705882353</v>
      </c>
      <c r="G65" s="3">
        <v>1</v>
      </c>
      <c r="H65" s="3">
        <v>0</v>
      </c>
      <c r="I65" s="3"/>
    </row>
    <row r="66" spans="1:9" ht="45.75" customHeight="1">
      <c r="A66" s="29" t="s">
        <v>54</v>
      </c>
      <c r="B66" s="29" t="s">
        <v>57</v>
      </c>
      <c r="C66" s="30" t="s">
        <v>58</v>
      </c>
      <c r="D66" s="31">
        <f>Лист3!D66/1000</f>
        <v>340</v>
      </c>
      <c r="E66" s="31">
        <f>Лист3!E66/1000</f>
        <v>172.95</v>
      </c>
      <c r="F66" s="32">
        <f t="shared" si="2"/>
        <v>50.86764705882353</v>
      </c>
      <c r="G66" s="3">
        <v>1</v>
      </c>
      <c r="H66" s="3">
        <v>0</v>
      </c>
      <c r="I66" s="3"/>
    </row>
    <row r="67" spans="1:9" ht="47.25" customHeight="1">
      <c r="A67" s="29" t="s">
        <v>54</v>
      </c>
      <c r="B67" s="29" t="s">
        <v>55</v>
      </c>
      <c r="C67" s="30" t="s">
        <v>56</v>
      </c>
      <c r="D67" s="31">
        <f>Лист3!D67/1000</f>
        <v>340</v>
      </c>
      <c r="E67" s="31">
        <f>Лист3!E67/1000</f>
        <v>172.95</v>
      </c>
      <c r="F67" s="32">
        <f t="shared" si="2"/>
        <v>50.86764705882353</v>
      </c>
      <c r="G67" s="2" t="s">
        <v>0</v>
      </c>
      <c r="H67" s="2">
        <v>0</v>
      </c>
      <c r="I67" s="2"/>
    </row>
    <row r="68" spans="1:9" s="13" customFormat="1" ht="14.25" customHeight="1">
      <c r="A68" s="26">
        <v>715</v>
      </c>
      <c r="B68" s="72" t="s">
        <v>175</v>
      </c>
      <c r="C68" s="73"/>
      <c r="D68" s="27">
        <f>Лист3!D68/1000</f>
        <v>142.25</v>
      </c>
      <c r="E68" s="27">
        <f>Лист3!E68/1000</f>
        <v>22.59862</v>
      </c>
      <c r="F68" s="28">
        <f t="shared" si="2"/>
        <v>15.886551845342705</v>
      </c>
      <c r="G68" s="12">
        <v>1</v>
      </c>
      <c r="H68" s="12">
        <v>0</v>
      </c>
      <c r="I68" s="12"/>
    </row>
    <row r="69" spans="1:9" ht="20.25" customHeight="1">
      <c r="A69" s="29">
        <v>715</v>
      </c>
      <c r="B69" s="33" t="s">
        <v>20</v>
      </c>
      <c r="C69" s="34" t="s">
        <v>21</v>
      </c>
      <c r="D69" s="31">
        <f>Лист3!D69/1000</f>
        <v>142.25</v>
      </c>
      <c r="E69" s="31">
        <f>Лист3!E69/1000</f>
        <v>22.59862</v>
      </c>
      <c r="F69" s="32">
        <f t="shared" si="2"/>
        <v>15.886551845342705</v>
      </c>
      <c r="G69" s="3">
        <v>1</v>
      </c>
      <c r="H69" s="3">
        <v>0</v>
      </c>
      <c r="I69" s="3"/>
    </row>
    <row r="70" spans="1:9" ht="22.5" customHeight="1">
      <c r="A70" s="29">
        <v>715</v>
      </c>
      <c r="B70" s="33" t="s">
        <v>18</v>
      </c>
      <c r="C70" s="34" t="s">
        <v>19</v>
      </c>
      <c r="D70" s="31">
        <f>Лист3!D70/1000</f>
        <v>142.25</v>
      </c>
      <c r="E70" s="31">
        <f>Лист3!E70/1000</f>
        <v>22.59862</v>
      </c>
      <c r="F70" s="32">
        <f t="shared" si="2"/>
        <v>15.886551845342705</v>
      </c>
      <c r="G70" s="3">
        <v>1</v>
      </c>
      <c r="H70" s="3">
        <v>0</v>
      </c>
      <c r="I70" s="3"/>
    </row>
    <row r="71" spans="1:9" ht="51" customHeight="1">
      <c r="A71" s="29">
        <v>715</v>
      </c>
      <c r="B71" s="33" t="s">
        <v>193</v>
      </c>
      <c r="C71" s="34" t="s">
        <v>176</v>
      </c>
      <c r="D71" s="31">
        <f>Лист3!D71/1000</f>
        <v>142.25</v>
      </c>
      <c r="E71" s="31">
        <f>Лист3!E71/1000</f>
        <v>22.59862</v>
      </c>
      <c r="F71" s="32">
        <f t="shared" si="2"/>
        <v>15.886551845342705</v>
      </c>
      <c r="G71" s="3">
        <v>1</v>
      </c>
      <c r="H71" s="3">
        <v>0</v>
      </c>
      <c r="I71" s="3"/>
    </row>
    <row r="72" spans="1:9" ht="69" customHeight="1">
      <c r="A72" s="29">
        <v>715</v>
      </c>
      <c r="B72" s="33" t="s">
        <v>194</v>
      </c>
      <c r="C72" s="34" t="s">
        <v>177</v>
      </c>
      <c r="D72" s="31">
        <f>Лист3!D72/1000</f>
        <v>3.5</v>
      </c>
      <c r="E72" s="31">
        <f>Лист3!E72/1000</f>
        <v>0</v>
      </c>
      <c r="F72" s="32">
        <f t="shared" si="2"/>
        <v>0</v>
      </c>
      <c r="G72" s="2" t="s">
        <v>0</v>
      </c>
      <c r="H72" s="2">
        <v>0</v>
      </c>
      <c r="I72" s="2"/>
    </row>
    <row r="73" spans="1:9" ht="96" customHeight="1">
      <c r="A73" s="29">
        <v>715</v>
      </c>
      <c r="B73" s="33" t="s">
        <v>195</v>
      </c>
      <c r="C73" s="34" t="s">
        <v>178</v>
      </c>
      <c r="D73" s="31">
        <f>Лист3!D73/1000</f>
        <v>3.5</v>
      </c>
      <c r="E73" s="31">
        <f>Лист3!E73/1000</f>
        <v>0</v>
      </c>
      <c r="F73" s="32">
        <f t="shared" si="2"/>
        <v>0</v>
      </c>
      <c r="G73" s="2"/>
      <c r="H73" s="2"/>
      <c r="I73" s="2"/>
    </row>
    <row r="74" spans="1:9" ht="81" customHeight="1">
      <c r="A74" s="29">
        <v>715</v>
      </c>
      <c r="B74" s="33" t="s">
        <v>196</v>
      </c>
      <c r="C74" s="34" t="s">
        <v>179</v>
      </c>
      <c r="D74" s="31">
        <f>Лист3!D74/1000</f>
        <v>36.8</v>
      </c>
      <c r="E74" s="31">
        <f>Лист3!E74/1000</f>
        <v>4.5</v>
      </c>
      <c r="F74" s="32">
        <f t="shared" si="2"/>
        <v>12.228260869565219</v>
      </c>
      <c r="G74" s="3">
        <v>1</v>
      </c>
      <c r="H74" s="3">
        <v>0</v>
      </c>
      <c r="I74" s="3"/>
    </row>
    <row r="75" spans="1:9" ht="110.25" customHeight="1">
      <c r="A75" s="29">
        <v>715</v>
      </c>
      <c r="B75" s="33" t="s">
        <v>197</v>
      </c>
      <c r="C75" s="34" t="s">
        <v>180</v>
      </c>
      <c r="D75" s="31">
        <f>Лист3!D75/1000</f>
        <v>36.8</v>
      </c>
      <c r="E75" s="31">
        <f>Лист3!E75/1000</f>
        <v>4.5</v>
      </c>
      <c r="F75" s="32">
        <f t="shared" si="2"/>
        <v>12.228260869565219</v>
      </c>
      <c r="G75" s="3">
        <v>1</v>
      </c>
      <c r="H75" s="3">
        <v>0</v>
      </c>
      <c r="I75" s="3"/>
    </row>
    <row r="76" spans="1:9" ht="68.25" customHeight="1">
      <c r="A76" s="29">
        <v>715</v>
      </c>
      <c r="B76" s="33" t="s">
        <v>198</v>
      </c>
      <c r="C76" s="34" t="s">
        <v>181</v>
      </c>
      <c r="D76" s="31">
        <f>Лист3!D76/1000</f>
        <v>25.4</v>
      </c>
      <c r="E76" s="31">
        <f>Лист3!E76/1000</f>
        <v>4.3168500000000005</v>
      </c>
      <c r="F76" s="32">
        <f t="shared" si="2"/>
        <v>16.995472440944884</v>
      </c>
      <c r="G76" s="3">
        <v>1</v>
      </c>
      <c r="H76" s="3">
        <v>0</v>
      </c>
      <c r="I76" s="3"/>
    </row>
    <row r="77" spans="1:9" ht="111.75" customHeight="1">
      <c r="A77" s="29">
        <v>715</v>
      </c>
      <c r="B77" s="33" t="s">
        <v>199</v>
      </c>
      <c r="C77" s="34" t="s">
        <v>182</v>
      </c>
      <c r="D77" s="31">
        <f>Лист3!D77/1000</f>
        <v>25.4</v>
      </c>
      <c r="E77" s="31">
        <f>Лист3!E77/1000</f>
        <v>4.3168500000000005</v>
      </c>
      <c r="F77" s="32">
        <f t="shared" si="2"/>
        <v>16.995472440944884</v>
      </c>
      <c r="G77" s="2" t="s">
        <v>0</v>
      </c>
      <c r="H77" s="2">
        <v>0</v>
      </c>
      <c r="I77" s="2"/>
    </row>
    <row r="78" spans="1:9" ht="78.75" customHeight="1">
      <c r="A78" s="29">
        <v>715</v>
      </c>
      <c r="B78" s="33" t="s">
        <v>253</v>
      </c>
      <c r="C78" s="34" t="s">
        <v>255</v>
      </c>
      <c r="D78" s="31">
        <f>Лист3!D78/1000</f>
        <v>2</v>
      </c>
      <c r="E78" s="31">
        <f>Лист3!E78/1000</f>
        <v>2</v>
      </c>
      <c r="F78" s="32">
        <f>E78/D78*100</f>
        <v>100</v>
      </c>
      <c r="G78" s="2"/>
      <c r="H78" s="2"/>
      <c r="I78" s="2"/>
    </row>
    <row r="79" spans="1:9" ht="111.75" customHeight="1">
      <c r="A79" s="29">
        <v>715</v>
      </c>
      <c r="B79" s="33" t="s">
        <v>254</v>
      </c>
      <c r="C79" s="34" t="s">
        <v>256</v>
      </c>
      <c r="D79" s="31">
        <f>Лист3!D79/1000</f>
        <v>2</v>
      </c>
      <c r="E79" s="31">
        <f>Лист3!E79/1000</f>
        <v>2</v>
      </c>
      <c r="F79" s="32">
        <f>E79/D79*100</f>
        <v>100</v>
      </c>
      <c r="G79" s="2"/>
      <c r="H79" s="2"/>
      <c r="I79" s="2"/>
    </row>
    <row r="80" spans="1:9" ht="66" customHeight="1">
      <c r="A80" s="29">
        <v>715</v>
      </c>
      <c r="B80" s="33" t="s">
        <v>257</v>
      </c>
      <c r="C80" s="34" t="s">
        <v>259</v>
      </c>
      <c r="D80" s="31">
        <f>Лист3!D80/1000</f>
        <v>1.5</v>
      </c>
      <c r="E80" s="31">
        <f>Лист3!E80/1000</f>
        <v>0</v>
      </c>
      <c r="F80" s="32">
        <f>E80/D80*100</f>
        <v>0</v>
      </c>
      <c r="G80" s="2"/>
      <c r="H80" s="2"/>
      <c r="I80" s="2"/>
    </row>
    <row r="81" spans="1:9" ht="96" customHeight="1">
      <c r="A81" s="29">
        <v>715</v>
      </c>
      <c r="B81" s="33" t="s">
        <v>258</v>
      </c>
      <c r="C81" s="34" t="s">
        <v>260</v>
      </c>
      <c r="D81" s="31">
        <f>Лист3!D81/1000</f>
        <v>1.5</v>
      </c>
      <c r="E81" s="31">
        <f>Лист3!E81/1000</f>
        <v>0</v>
      </c>
      <c r="F81" s="32">
        <f>E81/D81*100</f>
        <v>0</v>
      </c>
      <c r="G81" s="2"/>
      <c r="H81" s="2"/>
      <c r="I81" s="2"/>
    </row>
    <row r="82" spans="1:9" ht="79.5" customHeight="1">
      <c r="A82" s="29">
        <v>715</v>
      </c>
      <c r="B82" s="33" t="s">
        <v>200</v>
      </c>
      <c r="C82" s="34" t="s">
        <v>183</v>
      </c>
      <c r="D82" s="31">
        <f>Лист3!D82/1000</f>
        <v>1.3</v>
      </c>
      <c r="E82" s="31">
        <f>Лист3!E82/1000</f>
        <v>0</v>
      </c>
      <c r="F82" s="32">
        <f t="shared" si="2"/>
        <v>0</v>
      </c>
      <c r="G82" s="2"/>
      <c r="H82" s="2"/>
      <c r="I82" s="2"/>
    </row>
    <row r="83" spans="1:9" ht="129.75" customHeight="1">
      <c r="A83" s="29">
        <v>715</v>
      </c>
      <c r="B83" s="33" t="s">
        <v>201</v>
      </c>
      <c r="C83" s="35" t="s">
        <v>184</v>
      </c>
      <c r="D83" s="31">
        <f>Лист3!D83/1000</f>
        <v>1.3</v>
      </c>
      <c r="E83" s="31">
        <f>Лист3!E83/1000</f>
        <v>0</v>
      </c>
      <c r="F83" s="32">
        <f t="shared" si="2"/>
        <v>0</v>
      </c>
      <c r="G83" s="3">
        <v>1</v>
      </c>
      <c r="H83" s="3">
        <v>0</v>
      </c>
      <c r="I83" s="3"/>
    </row>
    <row r="84" spans="1:9" ht="81" customHeight="1">
      <c r="A84" s="29">
        <v>715</v>
      </c>
      <c r="B84" s="33" t="s">
        <v>202</v>
      </c>
      <c r="C84" s="35" t="s">
        <v>185</v>
      </c>
      <c r="D84" s="31">
        <f>Лист3!D84/1000</f>
        <v>1.35</v>
      </c>
      <c r="E84" s="31">
        <f>Лист3!E84/1000</f>
        <v>0</v>
      </c>
      <c r="F84" s="32">
        <f t="shared" si="2"/>
        <v>0</v>
      </c>
      <c r="G84" s="3">
        <v>1</v>
      </c>
      <c r="H84" s="3">
        <v>0</v>
      </c>
      <c r="I84" s="3"/>
    </row>
    <row r="85" spans="1:9" ht="129" customHeight="1">
      <c r="A85" s="29">
        <v>715</v>
      </c>
      <c r="B85" s="33" t="s">
        <v>203</v>
      </c>
      <c r="C85" s="35" t="s">
        <v>186</v>
      </c>
      <c r="D85" s="31">
        <f>Лист3!D85/1000</f>
        <v>1.35</v>
      </c>
      <c r="E85" s="31">
        <f>Лист3!E85/1000</f>
        <v>0</v>
      </c>
      <c r="F85" s="32">
        <f t="shared" si="2"/>
        <v>0</v>
      </c>
      <c r="G85" s="3">
        <v>1</v>
      </c>
      <c r="H85" s="3">
        <v>0</v>
      </c>
      <c r="I85" s="3"/>
    </row>
    <row r="86" spans="1:9" ht="71.25" customHeight="1">
      <c r="A86" s="29">
        <v>715</v>
      </c>
      <c r="B86" s="33" t="s">
        <v>204</v>
      </c>
      <c r="C86" s="35" t="s">
        <v>187</v>
      </c>
      <c r="D86" s="31">
        <f>Лист3!D86/1000</f>
        <v>4.05</v>
      </c>
      <c r="E86" s="31">
        <f>Лист3!E86/1000</f>
        <v>0.75</v>
      </c>
      <c r="F86" s="32">
        <f t="shared" si="2"/>
        <v>18.51851851851852</v>
      </c>
      <c r="G86" s="3"/>
      <c r="H86" s="3"/>
      <c r="I86" s="3"/>
    </row>
    <row r="87" spans="1:9" ht="99" customHeight="1">
      <c r="A87" s="29">
        <v>715</v>
      </c>
      <c r="B87" s="33" t="s">
        <v>205</v>
      </c>
      <c r="C87" s="35" t="s">
        <v>188</v>
      </c>
      <c r="D87" s="31">
        <f>Лист3!D87/1000</f>
        <v>4.05</v>
      </c>
      <c r="E87" s="31">
        <f>Лист3!E87/1000</f>
        <v>0.75</v>
      </c>
      <c r="F87" s="32">
        <f t="shared" si="2"/>
        <v>18.51851851851852</v>
      </c>
      <c r="G87" s="3"/>
      <c r="H87" s="3"/>
      <c r="I87" s="3"/>
    </row>
    <row r="88" spans="1:9" ht="64.5" customHeight="1">
      <c r="A88" s="29">
        <v>715</v>
      </c>
      <c r="B88" s="33" t="s">
        <v>206</v>
      </c>
      <c r="C88" s="35" t="s">
        <v>189</v>
      </c>
      <c r="D88" s="31">
        <f>Лист3!D88/1000</f>
        <v>3.6</v>
      </c>
      <c r="E88" s="31">
        <f>Лист3!E88/1000</f>
        <v>0</v>
      </c>
      <c r="F88" s="32">
        <f t="shared" si="2"/>
        <v>0</v>
      </c>
      <c r="G88" s="3"/>
      <c r="H88" s="3"/>
      <c r="I88" s="3"/>
    </row>
    <row r="89" spans="1:9" ht="95.25" customHeight="1">
      <c r="A89" s="29">
        <v>715</v>
      </c>
      <c r="B89" s="33" t="s">
        <v>207</v>
      </c>
      <c r="C89" s="35" t="s">
        <v>190</v>
      </c>
      <c r="D89" s="31">
        <f>Лист3!D89/1000</f>
        <v>3.6</v>
      </c>
      <c r="E89" s="31">
        <f>Лист3!E89/1000</f>
        <v>0</v>
      </c>
      <c r="F89" s="32">
        <f t="shared" si="2"/>
        <v>0</v>
      </c>
      <c r="G89" s="3"/>
      <c r="H89" s="3"/>
      <c r="I89" s="3"/>
    </row>
    <row r="90" spans="1:9" ht="83.25" customHeight="1">
      <c r="A90" s="29">
        <v>715</v>
      </c>
      <c r="B90" s="33" t="s">
        <v>208</v>
      </c>
      <c r="C90" s="35" t="s">
        <v>191</v>
      </c>
      <c r="D90" s="31">
        <f>Лист3!D90/1000</f>
        <v>62.75</v>
      </c>
      <c r="E90" s="31">
        <f>Лист3!E90/1000</f>
        <v>11.03177</v>
      </c>
      <c r="F90" s="32">
        <f t="shared" si="2"/>
        <v>17.58050996015936</v>
      </c>
      <c r="G90" s="3"/>
      <c r="H90" s="3"/>
      <c r="I90" s="3"/>
    </row>
    <row r="91" spans="1:9" ht="111.75" customHeight="1">
      <c r="A91" s="29">
        <v>715</v>
      </c>
      <c r="B91" s="33" t="s">
        <v>209</v>
      </c>
      <c r="C91" s="35" t="s">
        <v>192</v>
      </c>
      <c r="D91" s="31">
        <f>Лист3!D91/1000</f>
        <v>62.75</v>
      </c>
      <c r="E91" s="31">
        <f>Лист3!E91/1000</f>
        <v>11.03177</v>
      </c>
      <c r="F91" s="32">
        <f t="shared" si="2"/>
        <v>17.58050996015936</v>
      </c>
      <c r="G91" s="2" t="s">
        <v>0</v>
      </c>
      <c r="H91" s="2">
        <v>0</v>
      </c>
      <c r="I91" s="2"/>
    </row>
    <row r="92" spans="1:9" ht="33" customHeight="1">
      <c r="A92" s="26">
        <v>720</v>
      </c>
      <c r="B92" s="72" t="s">
        <v>218</v>
      </c>
      <c r="C92" s="73"/>
      <c r="D92" s="27">
        <f>Лист3!D92/1000</f>
        <v>80</v>
      </c>
      <c r="E92" s="27">
        <f>Лист3!E92/1000</f>
        <v>0</v>
      </c>
      <c r="F92" s="28">
        <f t="shared" si="2"/>
        <v>0</v>
      </c>
      <c r="G92" s="2"/>
      <c r="H92" s="2"/>
      <c r="I92" s="2"/>
    </row>
    <row r="93" spans="1:9" ht="21.75" customHeight="1">
      <c r="A93" s="29">
        <v>720</v>
      </c>
      <c r="B93" s="33" t="s">
        <v>20</v>
      </c>
      <c r="C93" s="36" t="s">
        <v>21</v>
      </c>
      <c r="D93" s="31">
        <f>Лист3!D93/1000</f>
        <v>80</v>
      </c>
      <c r="E93" s="31">
        <f>Лист3!E93/1000</f>
        <v>0</v>
      </c>
      <c r="F93" s="32">
        <f t="shared" si="2"/>
        <v>0</v>
      </c>
      <c r="G93" s="2"/>
      <c r="H93" s="2"/>
      <c r="I93" s="2"/>
    </row>
    <row r="94" spans="1:9" ht="24.75" customHeight="1">
      <c r="A94" s="29">
        <v>720</v>
      </c>
      <c r="B94" s="33" t="s">
        <v>18</v>
      </c>
      <c r="C94" s="36" t="s">
        <v>19</v>
      </c>
      <c r="D94" s="31">
        <f>Лист3!D94/1000</f>
        <v>80</v>
      </c>
      <c r="E94" s="31">
        <f>Лист3!E94/1000</f>
        <v>0</v>
      </c>
      <c r="F94" s="32">
        <f t="shared" si="2"/>
        <v>0</v>
      </c>
      <c r="G94" s="2"/>
      <c r="H94" s="2"/>
      <c r="I94" s="2"/>
    </row>
    <row r="95" spans="1:9" ht="33" customHeight="1">
      <c r="A95" s="29">
        <v>720</v>
      </c>
      <c r="B95" s="33" t="s">
        <v>261</v>
      </c>
      <c r="C95" s="58" t="s">
        <v>169</v>
      </c>
      <c r="D95" s="31">
        <f>Лист3!D95/1000</f>
        <v>40</v>
      </c>
      <c r="E95" s="31">
        <f>Лист3!E95/1000</f>
        <v>0</v>
      </c>
      <c r="F95" s="32">
        <f>E95/D95*100</f>
        <v>0</v>
      </c>
      <c r="G95" s="2"/>
      <c r="H95" s="2"/>
      <c r="I95" s="2"/>
    </row>
    <row r="96" spans="1:9" ht="76.5" customHeight="1">
      <c r="A96" s="29">
        <v>720</v>
      </c>
      <c r="B96" s="33" t="s">
        <v>173</v>
      </c>
      <c r="C96" s="58" t="s">
        <v>262</v>
      </c>
      <c r="D96" s="31">
        <f>Лист3!D96/1000</f>
        <v>40</v>
      </c>
      <c r="E96" s="31">
        <f>Лист3!E96/1000</f>
        <v>0</v>
      </c>
      <c r="F96" s="32">
        <f>E96/D96*100</f>
        <v>0</v>
      </c>
      <c r="G96" s="2"/>
      <c r="H96" s="2"/>
      <c r="I96" s="2"/>
    </row>
    <row r="97" spans="1:9" ht="28.5" customHeight="1">
      <c r="A97" s="29">
        <v>720</v>
      </c>
      <c r="B97" s="33" t="s">
        <v>219</v>
      </c>
      <c r="C97" s="36" t="s">
        <v>221</v>
      </c>
      <c r="D97" s="31">
        <f>Лист3!D97/1000</f>
        <v>40</v>
      </c>
      <c r="E97" s="31">
        <f>Лист3!E97/1000</f>
        <v>0</v>
      </c>
      <c r="F97" s="32">
        <f t="shared" si="2"/>
        <v>0</v>
      </c>
      <c r="G97" s="2"/>
      <c r="H97" s="2"/>
      <c r="I97" s="2"/>
    </row>
    <row r="98" spans="1:9" ht="67.5" customHeight="1">
      <c r="A98" s="29">
        <v>720</v>
      </c>
      <c r="B98" s="33" t="s">
        <v>220</v>
      </c>
      <c r="C98" s="37" t="s">
        <v>222</v>
      </c>
      <c r="D98" s="31">
        <f>Лист3!D98/1000</f>
        <v>40</v>
      </c>
      <c r="E98" s="31">
        <f>Лист3!E98/1000</f>
        <v>0</v>
      </c>
      <c r="F98" s="32">
        <f t="shared" si="2"/>
        <v>0</v>
      </c>
      <c r="G98" s="2"/>
      <c r="H98" s="2"/>
      <c r="I98" s="2"/>
    </row>
    <row r="99" spans="1:9" ht="27.75" customHeight="1">
      <c r="A99" s="29">
        <v>730</v>
      </c>
      <c r="B99" s="72" t="s">
        <v>242</v>
      </c>
      <c r="C99" s="73"/>
      <c r="D99" s="31">
        <f>Лист3!D99/1000</f>
        <v>1.66</v>
      </c>
      <c r="E99" s="31">
        <f>Лист3!E99/1000</f>
        <v>0</v>
      </c>
      <c r="F99" s="32">
        <f t="shared" si="2"/>
        <v>0</v>
      </c>
      <c r="G99" s="2"/>
      <c r="H99" s="2"/>
      <c r="I99" s="2"/>
    </row>
    <row r="100" spans="1:9" ht="38.25" customHeight="1">
      <c r="A100" s="29">
        <v>730</v>
      </c>
      <c r="B100" s="38" t="s">
        <v>20</v>
      </c>
      <c r="C100" s="36" t="s">
        <v>21</v>
      </c>
      <c r="D100" s="31">
        <f>Лист3!D100/1000</f>
        <v>1.66</v>
      </c>
      <c r="E100" s="31">
        <f>Лист3!E100/1000</f>
        <v>0</v>
      </c>
      <c r="F100" s="32">
        <f t="shared" si="2"/>
        <v>0</v>
      </c>
      <c r="G100" s="2"/>
      <c r="H100" s="2"/>
      <c r="I100" s="2"/>
    </row>
    <row r="101" spans="1:9" ht="38.25" customHeight="1">
      <c r="A101" s="29">
        <v>730</v>
      </c>
      <c r="B101" s="38" t="s">
        <v>18</v>
      </c>
      <c r="C101" s="36" t="s">
        <v>19</v>
      </c>
      <c r="D101" s="31">
        <f>Лист3!D101/1000</f>
        <v>1.66</v>
      </c>
      <c r="E101" s="31">
        <f>Лист3!E101/1000</f>
        <v>0</v>
      </c>
      <c r="F101" s="32">
        <f t="shared" si="2"/>
        <v>0</v>
      </c>
      <c r="G101" s="2"/>
      <c r="H101" s="2"/>
      <c r="I101" s="2"/>
    </row>
    <row r="102" spans="1:9" ht="48.75" customHeight="1">
      <c r="A102" s="29">
        <v>730</v>
      </c>
      <c r="B102" s="38" t="s">
        <v>193</v>
      </c>
      <c r="C102" s="48" t="s">
        <v>176</v>
      </c>
      <c r="D102" s="31">
        <f>Лист3!D102/1000</f>
        <v>1.66</v>
      </c>
      <c r="E102" s="31">
        <f>Лист3!E102/1000</f>
        <v>0</v>
      </c>
      <c r="F102" s="32">
        <f t="shared" si="2"/>
        <v>0</v>
      </c>
      <c r="G102" s="2"/>
      <c r="H102" s="2"/>
      <c r="I102" s="2"/>
    </row>
    <row r="103" spans="1:9" ht="64.5" customHeight="1">
      <c r="A103" s="29">
        <v>730</v>
      </c>
      <c r="B103" s="38" t="s">
        <v>206</v>
      </c>
      <c r="C103" s="48" t="s">
        <v>235</v>
      </c>
      <c r="D103" s="31">
        <f>Лист3!D103/1000</f>
        <v>1.66</v>
      </c>
      <c r="E103" s="31">
        <f>Лист3!E103/1000</f>
        <v>0</v>
      </c>
      <c r="F103" s="32">
        <f t="shared" si="2"/>
        <v>0</v>
      </c>
      <c r="G103" s="2"/>
      <c r="H103" s="2"/>
      <c r="I103" s="2"/>
    </row>
    <row r="104" spans="1:9" ht="99" customHeight="1">
      <c r="A104" s="29">
        <v>730</v>
      </c>
      <c r="B104" s="38" t="s">
        <v>207</v>
      </c>
      <c r="C104" s="48" t="s">
        <v>236</v>
      </c>
      <c r="D104" s="31">
        <f>Лист3!D104/1000</f>
        <v>1.66</v>
      </c>
      <c r="E104" s="31">
        <f>Лист3!E104/1000</f>
        <v>0</v>
      </c>
      <c r="F104" s="32">
        <f aca="true" t="shared" si="3" ref="F104:F169">E104/D104*100</f>
        <v>0</v>
      </c>
      <c r="G104" s="2"/>
      <c r="H104" s="2"/>
      <c r="I104" s="2"/>
    </row>
    <row r="105" spans="1:9" ht="40.5" customHeight="1">
      <c r="A105" s="29">
        <v>733</v>
      </c>
      <c r="B105" s="72" t="s">
        <v>223</v>
      </c>
      <c r="C105" s="73"/>
      <c r="D105" s="27">
        <f>Лист3!D105/1000</f>
        <v>26</v>
      </c>
      <c r="E105" s="27">
        <f>Лист3!E105/1000</f>
        <v>3.5</v>
      </c>
      <c r="F105" s="28">
        <f t="shared" si="3"/>
        <v>13.461538461538462</v>
      </c>
      <c r="G105" s="2"/>
      <c r="H105" s="2"/>
      <c r="I105" s="2"/>
    </row>
    <row r="106" spans="1:9" ht="16.5" customHeight="1">
      <c r="A106" s="29">
        <v>733</v>
      </c>
      <c r="B106" s="33" t="s">
        <v>20</v>
      </c>
      <c r="C106" s="37" t="s">
        <v>21</v>
      </c>
      <c r="D106" s="31">
        <f>Лист3!D106/1000</f>
        <v>26</v>
      </c>
      <c r="E106" s="31">
        <f>Лист3!E106/1000</f>
        <v>3.5</v>
      </c>
      <c r="F106" s="32">
        <f t="shared" si="3"/>
        <v>13.461538461538462</v>
      </c>
      <c r="G106" s="2"/>
      <c r="H106" s="2"/>
      <c r="I106" s="2"/>
    </row>
    <row r="107" spans="1:9" ht="17.25" customHeight="1">
      <c r="A107" s="29">
        <v>733</v>
      </c>
      <c r="B107" s="33" t="s">
        <v>18</v>
      </c>
      <c r="C107" s="37" t="s">
        <v>19</v>
      </c>
      <c r="D107" s="31">
        <f>Лист3!D107/1000</f>
        <v>26</v>
      </c>
      <c r="E107" s="31">
        <f>Лист3!E107/1000</f>
        <v>3.5</v>
      </c>
      <c r="F107" s="32">
        <f t="shared" si="3"/>
        <v>13.461538461538462</v>
      </c>
      <c r="G107" s="2"/>
      <c r="H107" s="2"/>
      <c r="I107" s="2"/>
    </row>
    <row r="108" spans="1:9" ht="50.25" customHeight="1">
      <c r="A108" s="29">
        <v>733</v>
      </c>
      <c r="B108" s="33" t="s">
        <v>193</v>
      </c>
      <c r="C108" s="37" t="s">
        <v>176</v>
      </c>
      <c r="D108" s="31">
        <f>Лист3!D108/1000</f>
        <v>26</v>
      </c>
      <c r="E108" s="31">
        <f>Лист3!E108/1000</f>
        <v>3.5</v>
      </c>
      <c r="F108" s="32">
        <f t="shared" si="3"/>
        <v>13.461538461538462</v>
      </c>
      <c r="G108" s="2"/>
      <c r="H108" s="2"/>
      <c r="I108" s="2"/>
    </row>
    <row r="109" spans="1:9" ht="67.5" customHeight="1">
      <c r="A109" s="29">
        <v>733</v>
      </c>
      <c r="B109" s="33" t="s">
        <v>194</v>
      </c>
      <c r="C109" s="37" t="s">
        <v>177</v>
      </c>
      <c r="D109" s="31">
        <f>Лист3!D109/1000</f>
        <v>4</v>
      </c>
      <c r="E109" s="31">
        <f>Лист3!E109/1000</f>
        <v>0.5</v>
      </c>
      <c r="F109" s="32">
        <f t="shared" si="3"/>
        <v>12.5</v>
      </c>
      <c r="G109" s="2"/>
      <c r="H109" s="2"/>
      <c r="I109" s="2"/>
    </row>
    <row r="110" spans="1:9" ht="95.25" customHeight="1">
      <c r="A110" s="29">
        <v>733</v>
      </c>
      <c r="B110" s="33" t="s">
        <v>195</v>
      </c>
      <c r="C110" s="37" t="s">
        <v>178</v>
      </c>
      <c r="D110" s="31">
        <f>Лист3!D110/1000</f>
        <v>4</v>
      </c>
      <c r="E110" s="31">
        <f>Лист3!E110/1000</f>
        <v>0.5</v>
      </c>
      <c r="F110" s="32">
        <f t="shared" si="3"/>
        <v>12.5</v>
      </c>
      <c r="G110" s="2"/>
      <c r="H110" s="2"/>
      <c r="I110" s="2"/>
    </row>
    <row r="111" spans="1:9" ht="80.25" customHeight="1">
      <c r="A111" s="29">
        <v>733</v>
      </c>
      <c r="B111" s="33" t="s">
        <v>196</v>
      </c>
      <c r="C111" s="37" t="s">
        <v>243</v>
      </c>
      <c r="D111" s="31">
        <f>Лист3!D111/1000</f>
        <v>8.5</v>
      </c>
      <c r="E111" s="31">
        <f>Лист3!E111/1000</f>
        <v>1.5</v>
      </c>
      <c r="F111" s="32">
        <f t="shared" si="3"/>
        <v>17.647058823529413</v>
      </c>
      <c r="G111" s="2"/>
      <c r="H111" s="2"/>
      <c r="I111" s="2"/>
    </row>
    <row r="112" spans="1:9" ht="110.25" customHeight="1">
      <c r="A112" s="29">
        <v>733</v>
      </c>
      <c r="B112" s="33" t="s">
        <v>197</v>
      </c>
      <c r="C112" s="37" t="s">
        <v>244</v>
      </c>
      <c r="D112" s="31">
        <f>Лист3!D112/1000</f>
        <v>8.5</v>
      </c>
      <c r="E112" s="31">
        <f>Лист3!E112/1000</f>
        <v>1.5</v>
      </c>
      <c r="F112" s="32">
        <f t="shared" si="3"/>
        <v>17.647058823529413</v>
      </c>
      <c r="G112" s="2"/>
      <c r="H112" s="2"/>
      <c r="I112" s="2"/>
    </row>
    <row r="113" spans="1:9" ht="66" customHeight="1">
      <c r="A113" s="29">
        <v>733</v>
      </c>
      <c r="B113" s="33" t="s">
        <v>198</v>
      </c>
      <c r="C113" s="37" t="s">
        <v>263</v>
      </c>
      <c r="D113" s="31">
        <f>Лист3!D113/1000</f>
        <v>1.5</v>
      </c>
      <c r="E113" s="31">
        <f>Лист3!E113/1000</f>
        <v>1.5</v>
      </c>
      <c r="F113" s="32">
        <f>E113/D113*100</f>
        <v>100</v>
      </c>
      <c r="G113" s="2"/>
      <c r="H113" s="2"/>
      <c r="I113" s="2"/>
    </row>
    <row r="114" spans="1:9" ht="96" customHeight="1">
      <c r="A114" s="29">
        <v>733</v>
      </c>
      <c r="B114" s="33" t="s">
        <v>199</v>
      </c>
      <c r="C114" s="37" t="s">
        <v>264</v>
      </c>
      <c r="D114" s="31">
        <f>Лист3!D114/1000</f>
        <v>1.5</v>
      </c>
      <c r="E114" s="31">
        <f>Лист3!E114/1000</f>
        <v>1.5</v>
      </c>
      <c r="F114" s="32">
        <f>E114/D114*100</f>
        <v>100</v>
      </c>
      <c r="G114" s="2"/>
      <c r="H114" s="2"/>
      <c r="I114" s="2"/>
    </row>
    <row r="115" spans="1:9" ht="78.75" customHeight="1">
      <c r="A115" s="29">
        <v>733</v>
      </c>
      <c r="B115" s="33" t="s">
        <v>208</v>
      </c>
      <c r="C115" s="37" t="s">
        <v>191</v>
      </c>
      <c r="D115" s="31">
        <f>Лист3!D115/1000</f>
        <v>12</v>
      </c>
      <c r="E115" s="31">
        <f>Лист3!E115/1000</f>
        <v>0</v>
      </c>
      <c r="F115" s="32">
        <f t="shared" si="3"/>
        <v>0</v>
      </c>
      <c r="G115" s="2"/>
      <c r="H115" s="2"/>
      <c r="I115" s="2"/>
    </row>
    <row r="116" spans="1:9" ht="109.5" customHeight="1">
      <c r="A116" s="29">
        <v>733</v>
      </c>
      <c r="B116" s="33" t="s">
        <v>209</v>
      </c>
      <c r="C116" s="37" t="s">
        <v>192</v>
      </c>
      <c r="D116" s="31">
        <f>Лист3!D116/1000</f>
        <v>12</v>
      </c>
      <c r="E116" s="31">
        <f>Лист3!E116/1000</f>
        <v>0</v>
      </c>
      <c r="F116" s="32">
        <f t="shared" si="3"/>
        <v>0</v>
      </c>
      <c r="G116" s="2"/>
      <c r="H116" s="2"/>
      <c r="I116" s="2"/>
    </row>
    <row r="117" spans="1:9" ht="27.75" customHeight="1">
      <c r="A117" s="26">
        <v>806</v>
      </c>
      <c r="B117" s="72" t="s">
        <v>233</v>
      </c>
      <c r="C117" s="73"/>
      <c r="D117" s="27">
        <f>Лист3!D117/1000</f>
        <v>20</v>
      </c>
      <c r="E117" s="27">
        <f>Лист3!E117/1000</f>
        <v>0</v>
      </c>
      <c r="F117" s="28">
        <f t="shared" si="3"/>
        <v>0</v>
      </c>
      <c r="G117" s="2"/>
      <c r="H117" s="2"/>
      <c r="I117" s="2"/>
    </row>
    <row r="118" spans="1:9" ht="21" customHeight="1">
      <c r="A118" s="29">
        <v>806</v>
      </c>
      <c r="B118" s="33" t="s">
        <v>20</v>
      </c>
      <c r="C118" s="37" t="s">
        <v>21</v>
      </c>
      <c r="D118" s="31">
        <f>Лист3!D118/1000</f>
        <v>20</v>
      </c>
      <c r="E118" s="31">
        <f>Лист3!E118/1000</f>
        <v>0</v>
      </c>
      <c r="F118" s="32">
        <f t="shared" si="3"/>
        <v>0</v>
      </c>
      <c r="G118" s="2"/>
      <c r="H118" s="2"/>
      <c r="I118" s="2"/>
    </row>
    <row r="119" spans="1:9" ht="20.25" customHeight="1">
      <c r="A119" s="29">
        <v>806</v>
      </c>
      <c r="B119" s="33" t="s">
        <v>18</v>
      </c>
      <c r="C119" s="37" t="s">
        <v>19</v>
      </c>
      <c r="D119" s="31">
        <f>Лист3!D119/1000</f>
        <v>20</v>
      </c>
      <c r="E119" s="31">
        <f>Лист3!E119/1000</f>
        <v>0</v>
      </c>
      <c r="F119" s="32">
        <f t="shared" si="3"/>
        <v>0</v>
      </c>
      <c r="G119" s="2"/>
      <c r="H119" s="2"/>
      <c r="I119" s="2"/>
    </row>
    <row r="120" spans="1:9" ht="22.5" customHeight="1">
      <c r="A120" s="29">
        <v>806</v>
      </c>
      <c r="B120" s="33" t="s">
        <v>219</v>
      </c>
      <c r="C120" s="37" t="s">
        <v>221</v>
      </c>
      <c r="D120" s="31">
        <f>Лист3!D120/1000</f>
        <v>20</v>
      </c>
      <c r="E120" s="31">
        <f>Лист3!E120/1000</f>
        <v>0</v>
      </c>
      <c r="F120" s="32">
        <f t="shared" si="3"/>
        <v>0</v>
      </c>
      <c r="G120" s="2"/>
      <c r="H120" s="2"/>
      <c r="I120" s="2"/>
    </row>
    <row r="121" spans="1:9" ht="84.75" customHeight="1">
      <c r="A121" s="29">
        <v>806</v>
      </c>
      <c r="B121" s="33" t="s">
        <v>220</v>
      </c>
      <c r="C121" s="37" t="s">
        <v>229</v>
      </c>
      <c r="D121" s="31">
        <f>Лист3!D121/1000</f>
        <v>20</v>
      </c>
      <c r="E121" s="31">
        <f>Лист3!E121/1000</f>
        <v>0</v>
      </c>
      <c r="F121" s="32">
        <f t="shared" si="3"/>
        <v>0</v>
      </c>
      <c r="G121" s="2"/>
      <c r="H121" s="2"/>
      <c r="I121" s="2"/>
    </row>
    <row r="122" spans="1:9" s="13" customFormat="1" ht="36" customHeight="1">
      <c r="A122" s="50" t="s">
        <v>48</v>
      </c>
      <c r="B122" s="68" t="s">
        <v>142</v>
      </c>
      <c r="C122" s="69"/>
      <c r="D122" s="51">
        <f>Лист3!D122/1000</f>
        <v>83742.67909</v>
      </c>
      <c r="E122" s="51">
        <f>Лист3!E122/1000</f>
        <v>25834.16948</v>
      </c>
      <c r="F122" s="52">
        <f t="shared" si="3"/>
        <v>30.849466198992125</v>
      </c>
      <c r="G122" s="12">
        <v>1</v>
      </c>
      <c r="H122" s="12">
        <v>0</v>
      </c>
      <c r="I122" s="12"/>
    </row>
    <row r="123" spans="1:9" ht="25.5" customHeight="1">
      <c r="A123" s="29" t="s">
        <v>48</v>
      </c>
      <c r="B123" s="33" t="s">
        <v>16</v>
      </c>
      <c r="C123" s="30" t="s">
        <v>17</v>
      </c>
      <c r="D123" s="31">
        <f>Лист3!D123/1000</f>
        <v>83742.67909</v>
      </c>
      <c r="E123" s="31">
        <f>Лист3!E123/1000</f>
        <v>25834.16948</v>
      </c>
      <c r="F123" s="32">
        <f t="shared" si="3"/>
        <v>30.849466198992125</v>
      </c>
      <c r="G123" s="3">
        <v>1</v>
      </c>
      <c r="H123" s="3">
        <v>0</v>
      </c>
      <c r="I123" s="3"/>
    </row>
    <row r="124" spans="1:9" ht="46.5" customHeight="1">
      <c r="A124" s="29" t="s">
        <v>48</v>
      </c>
      <c r="B124" s="33" t="s">
        <v>14</v>
      </c>
      <c r="C124" s="30" t="s">
        <v>15</v>
      </c>
      <c r="D124" s="31">
        <f>Лист3!D124/1000</f>
        <v>83742.67909</v>
      </c>
      <c r="E124" s="31">
        <f>Лист3!E124/1000</f>
        <v>25834.16948</v>
      </c>
      <c r="F124" s="32">
        <f t="shared" si="3"/>
        <v>30.849466198992125</v>
      </c>
      <c r="G124" s="3">
        <v>1</v>
      </c>
      <c r="H124" s="3">
        <v>0</v>
      </c>
      <c r="I124" s="3"/>
    </row>
    <row r="125" spans="1:9" ht="28.5" customHeight="1">
      <c r="A125" s="29" t="s">
        <v>48</v>
      </c>
      <c r="B125" s="33" t="s">
        <v>147</v>
      </c>
      <c r="C125" s="30" t="s">
        <v>53</v>
      </c>
      <c r="D125" s="31">
        <f>Лист3!D125/1000</f>
        <v>73786</v>
      </c>
      <c r="E125" s="31">
        <f>Лист3!E125/1000</f>
        <v>22750.4</v>
      </c>
      <c r="F125" s="32">
        <f t="shared" si="3"/>
        <v>30.832949339983195</v>
      </c>
      <c r="G125" s="3">
        <v>1</v>
      </c>
      <c r="H125" s="3">
        <v>0</v>
      </c>
      <c r="I125" s="3"/>
    </row>
    <row r="126" spans="1:9" ht="27" customHeight="1">
      <c r="A126" s="29" t="s">
        <v>48</v>
      </c>
      <c r="B126" s="33" t="s">
        <v>148</v>
      </c>
      <c r="C126" s="30" t="s">
        <v>52</v>
      </c>
      <c r="D126" s="31">
        <f>Лист3!D126/1000</f>
        <v>44161</v>
      </c>
      <c r="E126" s="31">
        <f>Лист3!E126/1000</f>
        <v>17364</v>
      </c>
      <c r="F126" s="32">
        <f t="shared" si="3"/>
        <v>39.31976178075678</v>
      </c>
      <c r="G126" s="3">
        <v>1</v>
      </c>
      <c r="H126" s="3">
        <v>0</v>
      </c>
      <c r="I126" s="3"/>
    </row>
    <row r="127" spans="1:9" ht="35.25" customHeight="1">
      <c r="A127" s="29" t="s">
        <v>48</v>
      </c>
      <c r="B127" s="33" t="s">
        <v>149</v>
      </c>
      <c r="C127" s="30" t="s">
        <v>51</v>
      </c>
      <c r="D127" s="31">
        <f>Лист3!D127/1000</f>
        <v>44161</v>
      </c>
      <c r="E127" s="31">
        <f>Лист3!E127/1000</f>
        <v>17364</v>
      </c>
      <c r="F127" s="32">
        <f t="shared" si="3"/>
        <v>39.31976178075678</v>
      </c>
      <c r="G127" s="2" t="s">
        <v>0</v>
      </c>
      <c r="H127" s="2">
        <v>0</v>
      </c>
      <c r="I127" s="2"/>
    </row>
    <row r="128" spans="1:9" ht="38.25" customHeight="1">
      <c r="A128" s="29">
        <v>922</v>
      </c>
      <c r="B128" s="33" t="s">
        <v>214</v>
      </c>
      <c r="C128" s="30" t="s">
        <v>217</v>
      </c>
      <c r="D128" s="31">
        <f>Лист3!D128/1000</f>
        <v>29625</v>
      </c>
      <c r="E128" s="31">
        <f>Лист3!E128/1000</f>
        <v>5386.4</v>
      </c>
      <c r="F128" s="32">
        <f t="shared" si="3"/>
        <v>18.18194092827004</v>
      </c>
      <c r="G128" s="2"/>
      <c r="H128" s="2"/>
      <c r="I128" s="2"/>
    </row>
    <row r="129" spans="1:9" ht="37.5" customHeight="1">
      <c r="A129" s="29">
        <v>922</v>
      </c>
      <c r="B129" s="33" t="s">
        <v>214</v>
      </c>
      <c r="C129" s="30" t="s">
        <v>215</v>
      </c>
      <c r="D129" s="31">
        <f>Лист3!D129/1000</f>
        <v>29625</v>
      </c>
      <c r="E129" s="31">
        <f>Лист3!E129/1000</f>
        <v>5386.4</v>
      </c>
      <c r="F129" s="32">
        <f t="shared" si="3"/>
        <v>18.18194092827004</v>
      </c>
      <c r="G129" s="2"/>
      <c r="H129" s="2"/>
      <c r="I129" s="2"/>
    </row>
    <row r="130" spans="1:9" ht="36.75" customHeight="1">
      <c r="A130" s="29" t="s">
        <v>48</v>
      </c>
      <c r="B130" s="33" t="s">
        <v>153</v>
      </c>
      <c r="C130" s="30" t="s">
        <v>10</v>
      </c>
      <c r="D130" s="31">
        <f>Лист3!D130/1000</f>
        <v>363</v>
      </c>
      <c r="E130" s="31">
        <f>Лист3!E130/1000</f>
        <v>0</v>
      </c>
      <c r="F130" s="32">
        <f t="shared" si="3"/>
        <v>0</v>
      </c>
      <c r="G130" s="3">
        <v>1</v>
      </c>
      <c r="H130" s="3">
        <v>0</v>
      </c>
      <c r="I130" s="3"/>
    </row>
    <row r="131" spans="1:9" ht="26.25" customHeight="1">
      <c r="A131" s="29" t="s">
        <v>48</v>
      </c>
      <c r="B131" s="33" t="s">
        <v>154</v>
      </c>
      <c r="C131" s="30" t="s">
        <v>3</v>
      </c>
      <c r="D131" s="31">
        <f>Лист3!D131/1000</f>
        <v>363</v>
      </c>
      <c r="E131" s="31">
        <f>Лист3!E131/1000</f>
        <v>0</v>
      </c>
      <c r="F131" s="32">
        <f t="shared" si="3"/>
        <v>0</v>
      </c>
      <c r="G131" s="3">
        <v>1</v>
      </c>
      <c r="H131" s="3">
        <v>0</v>
      </c>
      <c r="I131" s="3"/>
    </row>
    <row r="132" spans="1:9" ht="27.75" customHeight="1">
      <c r="A132" s="29" t="s">
        <v>48</v>
      </c>
      <c r="B132" s="33" t="s">
        <v>155</v>
      </c>
      <c r="C132" s="30" t="s">
        <v>2</v>
      </c>
      <c r="D132" s="31">
        <f>Лист3!D132/1000</f>
        <v>363</v>
      </c>
      <c r="E132" s="31">
        <f>Лист3!E132/1000</f>
        <v>0</v>
      </c>
      <c r="F132" s="32">
        <f t="shared" si="3"/>
        <v>0</v>
      </c>
      <c r="G132" s="2" t="s">
        <v>0</v>
      </c>
      <c r="H132" s="2">
        <v>0</v>
      </c>
      <c r="I132" s="2"/>
    </row>
    <row r="133" spans="1:9" ht="24" customHeight="1">
      <c r="A133" s="29" t="s">
        <v>48</v>
      </c>
      <c r="B133" s="33" t="s">
        <v>156</v>
      </c>
      <c r="C133" s="30" t="s">
        <v>23</v>
      </c>
      <c r="D133" s="31">
        <f>Лист3!D133/1000</f>
        <v>9593.67909</v>
      </c>
      <c r="E133" s="31">
        <f>Лист3!E133/1000</f>
        <v>3083.76948</v>
      </c>
      <c r="F133" s="32">
        <f t="shared" si="3"/>
        <v>32.14376310767343</v>
      </c>
      <c r="G133" s="3">
        <v>1</v>
      </c>
      <c r="H133" s="3">
        <v>0</v>
      </c>
      <c r="I133" s="3"/>
    </row>
    <row r="134" spans="1:9" ht="68.25" customHeight="1">
      <c r="A134" s="29" t="s">
        <v>48</v>
      </c>
      <c r="B134" s="33" t="s">
        <v>157</v>
      </c>
      <c r="C134" s="30" t="s">
        <v>50</v>
      </c>
      <c r="D134" s="31">
        <f>Лист3!D134/1000</f>
        <v>9593.67909</v>
      </c>
      <c r="E134" s="31">
        <f>Лист3!E134/1000</f>
        <v>3083.76948</v>
      </c>
      <c r="F134" s="32">
        <f t="shared" si="3"/>
        <v>32.14376310767343</v>
      </c>
      <c r="G134" s="3">
        <v>1</v>
      </c>
      <c r="H134" s="3">
        <v>0</v>
      </c>
      <c r="I134" s="3"/>
    </row>
    <row r="135" spans="1:9" ht="76.5" customHeight="1">
      <c r="A135" s="29" t="s">
        <v>48</v>
      </c>
      <c r="B135" s="33" t="s">
        <v>158</v>
      </c>
      <c r="C135" s="30" t="s">
        <v>49</v>
      </c>
      <c r="D135" s="31">
        <f>Лист3!D135/1000</f>
        <v>9593.67909</v>
      </c>
      <c r="E135" s="31">
        <f>Лист3!E135/1000</f>
        <v>3083.76948</v>
      </c>
      <c r="F135" s="32">
        <f t="shared" si="3"/>
        <v>32.14376310767343</v>
      </c>
      <c r="G135" s="3"/>
      <c r="H135" s="3"/>
      <c r="I135" s="3"/>
    </row>
    <row r="136" spans="1:9" s="13" customFormat="1" ht="39.75" customHeight="1">
      <c r="A136" s="26" t="s">
        <v>22</v>
      </c>
      <c r="B136" s="70" t="s">
        <v>143</v>
      </c>
      <c r="C136" s="71"/>
      <c r="D136" s="27">
        <f>Лист3!D136/1000</f>
        <v>72865.81399</v>
      </c>
      <c r="E136" s="27">
        <f>Лист3!E136/1000</f>
        <v>3358.20244</v>
      </c>
      <c r="F136" s="28">
        <f t="shared" si="3"/>
        <v>4.608748953879627</v>
      </c>
      <c r="G136" s="12">
        <v>1</v>
      </c>
      <c r="H136" s="12">
        <v>0</v>
      </c>
      <c r="I136" s="12"/>
    </row>
    <row r="137" spans="1:9" ht="30" customHeight="1">
      <c r="A137" s="29" t="s">
        <v>22</v>
      </c>
      <c r="B137" s="29" t="s">
        <v>20</v>
      </c>
      <c r="C137" s="30" t="s">
        <v>21</v>
      </c>
      <c r="D137" s="31">
        <f>Лист3!D137/1000</f>
        <v>54618.07</v>
      </c>
      <c r="E137" s="31">
        <f>Лист3!E137/1000</f>
        <v>2879.67716</v>
      </c>
      <c r="F137" s="32">
        <f t="shared" si="3"/>
        <v>5.272389082953683</v>
      </c>
      <c r="G137" s="3">
        <v>1</v>
      </c>
      <c r="H137" s="3">
        <v>0</v>
      </c>
      <c r="I137" s="3"/>
    </row>
    <row r="138" spans="1:9" ht="32.25" customHeight="1">
      <c r="A138" s="29" t="s">
        <v>22</v>
      </c>
      <c r="B138" s="29" t="s">
        <v>46</v>
      </c>
      <c r="C138" s="30" t="s">
        <v>47</v>
      </c>
      <c r="D138" s="31">
        <f>Лист3!D138/1000</f>
        <v>35034.189</v>
      </c>
      <c r="E138" s="31">
        <f>Лист3!E138/1000</f>
        <v>2433.3552999999997</v>
      </c>
      <c r="F138" s="32">
        <f t="shared" si="3"/>
        <v>6.945658996130893</v>
      </c>
      <c r="G138" s="3">
        <v>1</v>
      </c>
      <c r="H138" s="3">
        <v>0</v>
      </c>
      <c r="I138" s="3"/>
    </row>
    <row r="139" spans="1:9" ht="62.25" customHeight="1">
      <c r="A139" s="29" t="s">
        <v>22</v>
      </c>
      <c r="B139" s="29" t="s">
        <v>44</v>
      </c>
      <c r="C139" s="30" t="s">
        <v>45</v>
      </c>
      <c r="D139" s="31">
        <f>Лист3!D139/1000</f>
        <v>34984.189</v>
      </c>
      <c r="E139" s="31">
        <f>Лист3!E139/1000</f>
        <v>2383.3552999999997</v>
      </c>
      <c r="F139" s="32">
        <f t="shared" si="3"/>
        <v>6.812664143793643</v>
      </c>
      <c r="G139" s="3">
        <v>1</v>
      </c>
      <c r="H139" s="3">
        <v>0</v>
      </c>
      <c r="I139" s="3"/>
    </row>
    <row r="140" spans="1:9" ht="48.75" customHeight="1">
      <c r="A140" s="29" t="s">
        <v>22</v>
      </c>
      <c r="B140" s="29" t="s">
        <v>42</v>
      </c>
      <c r="C140" s="30" t="s">
        <v>43</v>
      </c>
      <c r="D140" s="31">
        <f>Лист3!D140/1000</f>
        <v>34601.98</v>
      </c>
      <c r="E140" s="31">
        <f>Лист3!E140/1000</f>
        <v>2296.5247799999997</v>
      </c>
      <c r="F140" s="32">
        <f t="shared" si="3"/>
        <v>6.636975051716693</v>
      </c>
      <c r="G140" s="3">
        <v>1</v>
      </c>
      <c r="H140" s="3">
        <v>0</v>
      </c>
      <c r="I140" s="3"/>
    </row>
    <row r="141" spans="1:9" ht="96" customHeight="1">
      <c r="A141" s="29" t="s">
        <v>22</v>
      </c>
      <c r="B141" s="29" t="s">
        <v>40</v>
      </c>
      <c r="C141" s="30" t="s">
        <v>41</v>
      </c>
      <c r="D141" s="31">
        <f>Лист3!D141/1000</f>
        <v>34601.98</v>
      </c>
      <c r="E141" s="31">
        <f>Лист3!E141/1000</f>
        <v>2296.5247799999997</v>
      </c>
      <c r="F141" s="32">
        <f t="shared" si="3"/>
        <v>6.636975051716693</v>
      </c>
      <c r="G141" s="2" t="s">
        <v>0</v>
      </c>
      <c r="H141" s="2">
        <v>0</v>
      </c>
      <c r="I141" s="2"/>
    </row>
    <row r="142" spans="1:9" ht="63.75" customHeight="1">
      <c r="A142" s="29" t="s">
        <v>22</v>
      </c>
      <c r="B142" s="29" t="s">
        <v>38</v>
      </c>
      <c r="C142" s="30" t="s">
        <v>39</v>
      </c>
      <c r="D142" s="31">
        <f>Лист3!D142/1000</f>
        <v>382.209</v>
      </c>
      <c r="E142" s="31">
        <f>Лист3!E142/1000</f>
        <v>86.83052</v>
      </c>
      <c r="F142" s="32">
        <f t="shared" si="3"/>
        <v>22.718073096133267</v>
      </c>
      <c r="G142" s="3">
        <v>1</v>
      </c>
      <c r="H142" s="3">
        <v>0</v>
      </c>
      <c r="I142" s="3"/>
    </row>
    <row r="143" spans="1:9" ht="53.25" customHeight="1">
      <c r="A143" s="29" t="s">
        <v>22</v>
      </c>
      <c r="B143" s="29" t="s">
        <v>36</v>
      </c>
      <c r="C143" s="30" t="s">
        <v>37</v>
      </c>
      <c r="D143" s="40">
        <f>Лист3!D143/1000</f>
        <v>382.209</v>
      </c>
      <c r="E143" s="31">
        <f>Лист3!E143/1000</f>
        <v>86.83052</v>
      </c>
      <c r="F143" s="32">
        <f t="shared" si="3"/>
        <v>22.718073096133267</v>
      </c>
      <c r="G143" s="2" t="s">
        <v>0</v>
      </c>
      <c r="H143" s="2">
        <v>0</v>
      </c>
      <c r="I143" s="2"/>
    </row>
    <row r="144" spans="1:9" ht="53.25" customHeight="1">
      <c r="A144" s="29" t="s">
        <v>22</v>
      </c>
      <c r="B144" s="33" t="s">
        <v>265</v>
      </c>
      <c r="C144" s="30" t="s">
        <v>266</v>
      </c>
      <c r="D144" s="40">
        <f>Лист3!D144/1000</f>
        <v>50</v>
      </c>
      <c r="E144" s="31">
        <f>Лист3!E144/1000</f>
        <v>50</v>
      </c>
      <c r="F144" s="32">
        <f>E144/D144*100</f>
        <v>100</v>
      </c>
      <c r="G144" s="2"/>
      <c r="H144" s="2"/>
      <c r="I144" s="2"/>
    </row>
    <row r="145" spans="1:9" ht="53.25" customHeight="1">
      <c r="A145" s="29" t="s">
        <v>22</v>
      </c>
      <c r="B145" s="49">
        <v>11109045050000100</v>
      </c>
      <c r="C145" s="30" t="s">
        <v>267</v>
      </c>
      <c r="D145" s="40">
        <f>Лист3!D145/1000</f>
        <v>50</v>
      </c>
      <c r="E145" s="31">
        <f>Лист3!E145/1000</f>
        <v>50</v>
      </c>
      <c r="F145" s="32">
        <f>E145/D145*100</f>
        <v>100</v>
      </c>
      <c r="G145" s="2"/>
      <c r="H145" s="2"/>
      <c r="I145" s="2"/>
    </row>
    <row r="146" spans="1:9" ht="35.25" customHeight="1">
      <c r="A146" s="29" t="s">
        <v>22</v>
      </c>
      <c r="B146" s="49">
        <v>11300000000000000</v>
      </c>
      <c r="C146" s="30" t="s">
        <v>268</v>
      </c>
      <c r="D146" s="40">
        <f>Лист3!D146/1000</f>
        <v>1088.2</v>
      </c>
      <c r="E146" s="31">
        <f>Лист3!E146/1000</f>
        <v>0</v>
      </c>
      <c r="F146" s="32">
        <f>E146/D146*100</f>
        <v>0</v>
      </c>
      <c r="G146" s="2"/>
      <c r="H146" s="2"/>
      <c r="I146" s="2"/>
    </row>
    <row r="147" spans="1:9" ht="22.5" customHeight="1">
      <c r="A147" s="29" t="s">
        <v>22</v>
      </c>
      <c r="B147" s="49">
        <v>11302000000000100</v>
      </c>
      <c r="C147" s="30" t="s">
        <v>269</v>
      </c>
      <c r="D147" s="40">
        <f>Лист3!D147/1000</f>
        <v>1088.2</v>
      </c>
      <c r="E147" s="31">
        <f>Лист3!E147/1000</f>
        <v>0</v>
      </c>
      <c r="F147" s="32">
        <f>E147/D147*100</f>
        <v>0</v>
      </c>
      <c r="G147" s="2"/>
      <c r="H147" s="2"/>
      <c r="I147" s="2"/>
    </row>
    <row r="148" spans="1:9" ht="31.5" customHeight="1">
      <c r="A148" s="29" t="s">
        <v>22</v>
      </c>
      <c r="B148" s="49">
        <v>11302995050000100</v>
      </c>
      <c r="C148" s="30" t="s">
        <v>270</v>
      </c>
      <c r="D148" s="40">
        <f>Лист3!D148/1000</f>
        <v>1088.2</v>
      </c>
      <c r="E148" s="31">
        <f>Лист3!E148/1000</f>
        <v>0</v>
      </c>
      <c r="F148" s="32">
        <f>E148/D148*100</f>
        <v>0</v>
      </c>
      <c r="G148" s="2"/>
      <c r="H148" s="2"/>
      <c r="I148" s="2"/>
    </row>
    <row r="149" spans="1:9" ht="36.75" customHeight="1">
      <c r="A149" s="29" t="s">
        <v>22</v>
      </c>
      <c r="B149" s="29" t="s">
        <v>34</v>
      </c>
      <c r="C149" s="30" t="s">
        <v>35</v>
      </c>
      <c r="D149" s="31">
        <f>Лист3!D149/1000</f>
        <v>18243.991</v>
      </c>
      <c r="E149" s="31">
        <f>Лист3!E149/1000</f>
        <v>388.88266999999996</v>
      </c>
      <c r="F149" s="32">
        <f t="shared" si="3"/>
        <v>2.131565785139885</v>
      </c>
      <c r="G149" s="3">
        <v>1</v>
      </c>
      <c r="H149" s="3">
        <v>0</v>
      </c>
      <c r="I149" s="3"/>
    </row>
    <row r="150" spans="1:9" ht="93.75" customHeight="1">
      <c r="A150" s="29" t="s">
        <v>22</v>
      </c>
      <c r="B150" s="49">
        <v>11402000000000000</v>
      </c>
      <c r="C150" s="30" t="s">
        <v>245</v>
      </c>
      <c r="D150" s="31">
        <f>Лист3!D150/1000</f>
        <v>4150.7</v>
      </c>
      <c r="E150" s="31">
        <f>Лист3!E150/1000</f>
        <v>0</v>
      </c>
      <c r="F150" s="32">
        <f t="shared" si="3"/>
        <v>0</v>
      </c>
      <c r="G150" s="3"/>
      <c r="H150" s="3"/>
      <c r="I150" s="3"/>
    </row>
    <row r="151" spans="1:9" ht="115.5" customHeight="1">
      <c r="A151" s="29" t="s">
        <v>22</v>
      </c>
      <c r="B151" s="49">
        <v>11402050050000400</v>
      </c>
      <c r="C151" s="30" t="s">
        <v>246</v>
      </c>
      <c r="D151" s="31">
        <f>Лист3!D151/1000</f>
        <v>4150.7</v>
      </c>
      <c r="E151" s="31">
        <f>Лист3!E151/1000</f>
        <v>0</v>
      </c>
      <c r="F151" s="32">
        <f t="shared" si="3"/>
        <v>0</v>
      </c>
      <c r="G151" s="3"/>
      <c r="H151" s="3"/>
      <c r="I151" s="3"/>
    </row>
    <row r="152" spans="1:9" ht="99" customHeight="1">
      <c r="A152" s="29" t="s">
        <v>22</v>
      </c>
      <c r="B152" s="49">
        <v>11402053050000400</v>
      </c>
      <c r="C152" s="30" t="s">
        <v>247</v>
      </c>
      <c r="D152" s="31">
        <f>Лист3!D152/1000</f>
        <v>4150.7</v>
      </c>
      <c r="E152" s="31">
        <f>Лист3!E152/1000</f>
        <v>0</v>
      </c>
      <c r="F152" s="32">
        <f t="shared" si="3"/>
        <v>0</v>
      </c>
      <c r="G152" s="3"/>
      <c r="H152" s="3"/>
      <c r="I152" s="3"/>
    </row>
    <row r="153" spans="1:9" ht="36" customHeight="1">
      <c r="A153" s="29" t="s">
        <v>22</v>
      </c>
      <c r="B153" s="29" t="s">
        <v>32</v>
      </c>
      <c r="C153" s="30" t="s">
        <v>33</v>
      </c>
      <c r="D153" s="31">
        <f>Лист3!D153/1000</f>
        <v>14093.291</v>
      </c>
      <c r="E153" s="31">
        <f>Лист3!E153/1000</f>
        <v>388.88266999999996</v>
      </c>
      <c r="F153" s="32">
        <f t="shared" si="3"/>
        <v>2.759346060476577</v>
      </c>
      <c r="G153" s="3">
        <v>1</v>
      </c>
      <c r="H153" s="3">
        <v>0</v>
      </c>
      <c r="I153" s="3"/>
    </row>
    <row r="154" spans="1:9" ht="34.5" customHeight="1">
      <c r="A154" s="29" t="s">
        <v>22</v>
      </c>
      <c r="B154" s="29" t="s">
        <v>30</v>
      </c>
      <c r="C154" s="30" t="s">
        <v>31</v>
      </c>
      <c r="D154" s="31">
        <f>Лист3!D154/1000</f>
        <v>14093.291</v>
      </c>
      <c r="E154" s="31">
        <f>Лист3!E154/1000</f>
        <v>388.88266999999996</v>
      </c>
      <c r="F154" s="32">
        <f t="shared" si="3"/>
        <v>2.759346060476577</v>
      </c>
      <c r="G154" s="3">
        <v>1</v>
      </c>
      <c r="H154" s="3">
        <v>0</v>
      </c>
      <c r="I154" s="3"/>
    </row>
    <row r="155" spans="1:9" ht="64.5" customHeight="1">
      <c r="A155" s="29" t="s">
        <v>22</v>
      </c>
      <c r="B155" s="29" t="s">
        <v>28</v>
      </c>
      <c r="C155" s="30" t="s">
        <v>29</v>
      </c>
      <c r="D155" s="31">
        <f>Лист3!D155/1000</f>
        <v>14093.291</v>
      </c>
      <c r="E155" s="31">
        <f>Лист3!E155/1000</f>
        <v>388.88266999999996</v>
      </c>
      <c r="F155" s="32">
        <f t="shared" si="3"/>
        <v>2.759346060476577</v>
      </c>
      <c r="G155" s="2" t="s">
        <v>0</v>
      </c>
      <c r="H155" s="2">
        <v>0</v>
      </c>
      <c r="I155" s="2"/>
    </row>
    <row r="156" spans="1:9" ht="27" customHeight="1">
      <c r="A156" s="29">
        <v>938</v>
      </c>
      <c r="B156" s="29" t="s">
        <v>18</v>
      </c>
      <c r="C156" s="30" t="s">
        <v>19</v>
      </c>
      <c r="D156" s="31">
        <f>Лист3!D156/1000</f>
        <v>251.69</v>
      </c>
      <c r="E156" s="31">
        <f>Лист3!E156/1000</f>
        <v>57.43919</v>
      </c>
      <c r="F156" s="32">
        <f t="shared" si="3"/>
        <v>22.821403313600065</v>
      </c>
      <c r="G156" s="3">
        <v>1</v>
      </c>
      <c r="H156" s="3">
        <v>0</v>
      </c>
      <c r="I156" s="3"/>
    </row>
    <row r="157" spans="1:9" ht="124.5" customHeight="1">
      <c r="A157" s="29">
        <v>938</v>
      </c>
      <c r="B157" s="33" t="s">
        <v>216</v>
      </c>
      <c r="C157" s="30" t="s">
        <v>230</v>
      </c>
      <c r="D157" s="31">
        <f>Лист3!D157/1000</f>
        <v>251.69</v>
      </c>
      <c r="E157" s="31">
        <f>Лист3!E157/1000</f>
        <v>57.43919</v>
      </c>
      <c r="F157" s="32">
        <f t="shared" si="3"/>
        <v>22.821403313600065</v>
      </c>
      <c r="G157" s="3"/>
      <c r="H157" s="3"/>
      <c r="I157" s="3"/>
    </row>
    <row r="158" spans="1:9" ht="66.75" customHeight="1">
      <c r="A158" s="29">
        <v>938</v>
      </c>
      <c r="B158" s="33" t="s">
        <v>224</v>
      </c>
      <c r="C158" s="30" t="s">
        <v>226</v>
      </c>
      <c r="D158" s="31">
        <f>Лист3!D158/1000</f>
        <v>151.69</v>
      </c>
      <c r="E158" s="31">
        <f>Лист3!E158/1000</f>
        <v>0</v>
      </c>
      <c r="F158" s="32">
        <f t="shared" si="3"/>
        <v>0</v>
      </c>
      <c r="G158" s="3"/>
      <c r="H158" s="3"/>
      <c r="I158" s="3"/>
    </row>
    <row r="159" spans="1:9" ht="85.5" customHeight="1">
      <c r="A159" s="29">
        <v>938</v>
      </c>
      <c r="B159" s="33" t="s">
        <v>225</v>
      </c>
      <c r="C159" s="30" t="s">
        <v>227</v>
      </c>
      <c r="D159" s="31">
        <f>Лист3!D159/1000</f>
        <v>151.69</v>
      </c>
      <c r="E159" s="31">
        <f>Лист3!E159/1000</f>
        <v>0</v>
      </c>
      <c r="F159" s="32">
        <f t="shared" si="3"/>
        <v>0</v>
      </c>
      <c r="G159" s="3"/>
      <c r="H159" s="3"/>
      <c r="I159" s="3"/>
    </row>
    <row r="160" spans="1:9" ht="94.5" customHeight="1">
      <c r="A160" s="29">
        <v>938</v>
      </c>
      <c r="B160" s="33" t="s">
        <v>210</v>
      </c>
      <c r="C160" s="30" t="s">
        <v>211</v>
      </c>
      <c r="D160" s="31">
        <f>Лист3!D160/1000</f>
        <v>100</v>
      </c>
      <c r="E160" s="31">
        <f>Лист3!E160/1000</f>
        <v>57.43919</v>
      </c>
      <c r="F160" s="32">
        <f t="shared" si="3"/>
        <v>57.43919</v>
      </c>
      <c r="G160" s="3"/>
      <c r="H160" s="3"/>
      <c r="I160" s="3"/>
    </row>
    <row r="161" spans="1:9" ht="99.75" customHeight="1">
      <c r="A161" s="29">
        <v>938</v>
      </c>
      <c r="B161" s="33" t="s">
        <v>213</v>
      </c>
      <c r="C161" s="30" t="s">
        <v>212</v>
      </c>
      <c r="D161" s="31">
        <f>Лист3!D161/1000</f>
        <v>100</v>
      </c>
      <c r="E161" s="31">
        <f>Лист3!E161/1000</f>
        <v>57.43919</v>
      </c>
      <c r="F161" s="32">
        <f t="shared" si="3"/>
        <v>57.43919</v>
      </c>
      <c r="G161" s="3"/>
      <c r="H161" s="3"/>
      <c r="I161" s="3"/>
    </row>
    <row r="162" spans="1:9" ht="18" customHeight="1">
      <c r="A162" s="29">
        <v>938</v>
      </c>
      <c r="B162" s="33" t="s">
        <v>16</v>
      </c>
      <c r="C162" s="30" t="s">
        <v>17</v>
      </c>
      <c r="D162" s="31">
        <f>Лист3!D162/1000</f>
        <v>18247.74399</v>
      </c>
      <c r="E162" s="31">
        <f>Лист3!E162/1000</f>
        <v>478.52528</v>
      </c>
      <c r="F162" s="32">
        <f t="shared" si="3"/>
        <v>2.6223804995414124</v>
      </c>
      <c r="G162" s="3"/>
      <c r="H162" s="3"/>
      <c r="I162" s="3"/>
    </row>
    <row r="163" spans="1:9" ht="36.75" customHeight="1">
      <c r="A163" s="29">
        <v>938</v>
      </c>
      <c r="B163" s="33" t="s">
        <v>14</v>
      </c>
      <c r="C163" s="30" t="s">
        <v>15</v>
      </c>
      <c r="D163" s="31">
        <f>Лист3!D163/1000</f>
        <v>18247.74399</v>
      </c>
      <c r="E163" s="31">
        <f>Лист3!E163/1000</f>
        <v>478.52528</v>
      </c>
      <c r="F163" s="32">
        <f t="shared" si="3"/>
        <v>2.6223804995414124</v>
      </c>
      <c r="G163" s="3"/>
      <c r="H163" s="3"/>
      <c r="I163" s="3"/>
    </row>
    <row r="164" spans="1:9" ht="32.25" customHeight="1">
      <c r="A164" s="29" t="s">
        <v>22</v>
      </c>
      <c r="B164" s="33" t="s">
        <v>150</v>
      </c>
      <c r="C164" s="30" t="s">
        <v>13</v>
      </c>
      <c r="D164" s="31">
        <f>Лист3!D164/1000</f>
        <v>918.1239899999999</v>
      </c>
      <c r="E164" s="31">
        <f>Лист3!E164/1000</f>
        <v>478.52528</v>
      </c>
      <c r="F164" s="32">
        <f t="shared" si="3"/>
        <v>52.11989722651731</v>
      </c>
      <c r="G164" s="3">
        <v>1</v>
      </c>
      <c r="H164" s="3">
        <v>0</v>
      </c>
      <c r="I164" s="3"/>
    </row>
    <row r="165" spans="1:9" ht="36.75" customHeight="1">
      <c r="A165" s="29" t="s">
        <v>22</v>
      </c>
      <c r="B165" s="33" t="s">
        <v>159</v>
      </c>
      <c r="C165" s="30" t="s">
        <v>27</v>
      </c>
      <c r="D165" s="31">
        <f>Лист3!D165/1000</f>
        <v>478.52528</v>
      </c>
      <c r="E165" s="31">
        <f>Лист3!E165/1000</f>
        <v>478.52528</v>
      </c>
      <c r="F165" s="32">
        <f t="shared" si="3"/>
        <v>100</v>
      </c>
      <c r="G165" s="3">
        <v>1</v>
      </c>
      <c r="H165" s="3">
        <v>0</v>
      </c>
      <c r="I165" s="3"/>
    </row>
    <row r="166" spans="1:9" ht="49.5" customHeight="1">
      <c r="A166" s="29" t="s">
        <v>22</v>
      </c>
      <c r="B166" s="33" t="s">
        <v>160</v>
      </c>
      <c r="C166" s="30" t="s">
        <v>26</v>
      </c>
      <c r="D166" s="31">
        <f>Лист3!D166/1000</f>
        <v>478.52528</v>
      </c>
      <c r="E166" s="31">
        <f>Лист3!E166/1000</f>
        <v>478.52528</v>
      </c>
      <c r="F166" s="32">
        <f t="shared" si="3"/>
        <v>100</v>
      </c>
      <c r="G166" s="2" t="s">
        <v>0</v>
      </c>
      <c r="H166" s="2">
        <v>0</v>
      </c>
      <c r="I166" s="2"/>
    </row>
    <row r="167" spans="1:9" ht="20.25" customHeight="1">
      <c r="A167" s="29" t="s">
        <v>22</v>
      </c>
      <c r="B167" s="33" t="s">
        <v>151</v>
      </c>
      <c r="C167" s="30" t="s">
        <v>12</v>
      </c>
      <c r="D167" s="31">
        <f>Лист3!D167/1000</f>
        <v>439.59871000000004</v>
      </c>
      <c r="E167" s="31">
        <f>Лист3!E167/1000</f>
        <v>0</v>
      </c>
      <c r="F167" s="32">
        <f t="shared" si="3"/>
        <v>0</v>
      </c>
      <c r="G167" s="3">
        <v>1</v>
      </c>
      <c r="H167" s="3">
        <v>0</v>
      </c>
      <c r="I167" s="3"/>
    </row>
    <row r="168" spans="1:9" ht="24.75" customHeight="1">
      <c r="A168" s="29" t="s">
        <v>22</v>
      </c>
      <c r="B168" s="33" t="s">
        <v>152</v>
      </c>
      <c r="C168" s="30" t="s">
        <v>11</v>
      </c>
      <c r="D168" s="31">
        <f>Лист3!D168/1000</f>
        <v>439.59871000000004</v>
      </c>
      <c r="E168" s="31">
        <f>Лист3!E168/1000</f>
        <v>0</v>
      </c>
      <c r="F168" s="32">
        <f t="shared" si="3"/>
        <v>0</v>
      </c>
      <c r="G168" s="2" t="s">
        <v>0</v>
      </c>
      <c r="H168" s="2">
        <v>0</v>
      </c>
      <c r="I168" s="2"/>
    </row>
    <row r="169" spans="1:9" ht="21.75" customHeight="1">
      <c r="A169" s="29" t="s">
        <v>22</v>
      </c>
      <c r="B169" s="33" t="s">
        <v>153</v>
      </c>
      <c r="C169" s="30" t="s">
        <v>10</v>
      </c>
      <c r="D169" s="31">
        <f>Лист3!D169/1000</f>
        <v>17329.62</v>
      </c>
      <c r="E169" s="31">
        <f>Лист3!E169/1000</f>
        <v>0</v>
      </c>
      <c r="F169" s="32">
        <f t="shared" si="3"/>
        <v>0</v>
      </c>
      <c r="G169" s="3">
        <v>1</v>
      </c>
      <c r="H169" s="3">
        <v>0</v>
      </c>
      <c r="I169" s="3"/>
    </row>
    <row r="170" spans="1:9" ht="48.75" customHeight="1">
      <c r="A170" s="29" t="s">
        <v>22</v>
      </c>
      <c r="B170" s="33" t="s">
        <v>161</v>
      </c>
      <c r="C170" s="30" t="s">
        <v>25</v>
      </c>
      <c r="D170" s="31">
        <f>Лист3!D170/1000</f>
        <v>17329.62</v>
      </c>
      <c r="E170" s="31">
        <f>Лист3!E170/1000</f>
        <v>0</v>
      </c>
      <c r="F170" s="32">
        <f aca="true" t="shared" si="4" ref="F170:F196">E170/D170*100</f>
        <v>0</v>
      </c>
      <c r="G170" s="3">
        <v>1</v>
      </c>
      <c r="H170" s="3">
        <v>0</v>
      </c>
      <c r="I170" s="3"/>
    </row>
    <row r="171" spans="1:9" ht="46.5" customHeight="1">
      <c r="A171" s="29" t="s">
        <v>22</v>
      </c>
      <c r="B171" s="33" t="s">
        <v>162</v>
      </c>
      <c r="C171" s="30" t="s">
        <v>24</v>
      </c>
      <c r="D171" s="31">
        <f>Лист3!D171/1000</f>
        <v>17329.62</v>
      </c>
      <c r="E171" s="31">
        <f>Лист3!E171/1000</f>
        <v>0</v>
      </c>
      <c r="F171" s="32">
        <f t="shared" si="4"/>
        <v>0</v>
      </c>
      <c r="G171" s="2" t="s">
        <v>0</v>
      </c>
      <c r="H171" s="2">
        <v>0</v>
      </c>
      <c r="I171" s="2"/>
    </row>
    <row r="172" spans="1:9" s="13" customFormat="1" ht="23.25" customHeight="1">
      <c r="A172" s="26" t="s">
        <v>1</v>
      </c>
      <c r="B172" s="74" t="s">
        <v>144</v>
      </c>
      <c r="C172" s="75"/>
      <c r="D172" s="27">
        <f>Лист3!D172/1000</f>
        <v>33381.47351</v>
      </c>
      <c r="E172" s="27">
        <f>Лист3!E172/1000</f>
        <v>5206.45654</v>
      </c>
      <c r="F172" s="28">
        <f t="shared" si="4"/>
        <v>15.596844574402372</v>
      </c>
      <c r="G172" s="12">
        <v>1</v>
      </c>
      <c r="H172" s="12">
        <v>0</v>
      </c>
      <c r="I172" s="12"/>
    </row>
    <row r="173" spans="1:9" s="13" customFormat="1" ht="24.75" customHeight="1">
      <c r="A173" s="29" t="s">
        <v>1</v>
      </c>
      <c r="B173" s="33" t="s">
        <v>20</v>
      </c>
      <c r="C173" s="42" t="s">
        <v>21</v>
      </c>
      <c r="D173" s="31">
        <f>Лист3!D173/1000</f>
        <v>51.8</v>
      </c>
      <c r="E173" s="31">
        <f>Лист3!E173/1000</f>
        <v>51.8</v>
      </c>
      <c r="F173" s="32">
        <f t="shared" si="4"/>
        <v>100</v>
      </c>
      <c r="G173" s="12"/>
      <c r="H173" s="12"/>
      <c r="I173" s="12"/>
    </row>
    <row r="174" spans="1:9" s="13" customFormat="1" ht="33.75" customHeight="1">
      <c r="A174" s="29" t="s">
        <v>1</v>
      </c>
      <c r="B174" s="33" t="s">
        <v>272</v>
      </c>
      <c r="C174" s="39" t="s">
        <v>268</v>
      </c>
      <c r="D174" s="31">
        <f>Лист3!D174/1000</f>
        <v>51.8</v>
      </c>
      <c r="E174" s="31">
        <f>Лист3!E174/1000</f>
        <v>51.8</v>
      </c>
      <c r="F174" s="32">
        <f t="shared" si="4"/>
        <v>100</v>
      </c>
      <c r="G174" s="12"/>
      <c r="H174" s="12"/>
      <c r="I174" s="12"/>
    </row>
    <row r="175" spans="1:9" s="13" customFormat="1" ht="19.5" customHeight="1">
      <c r="A175" s="29" t="s">
        <v>1</v>
      </c>
      <c r="B175" s="33" t="s">
        <v>273</v>
      </c>
      <c r="C175" s="39" t="s">
        <v>269</v>
      </c>
      <c r="D175" s="31">
        <f>Лист3!D175/1000</f>
        <v>51.8</v>
      </c>
      <c r="E175" s="31">
        <f>Лист3!E175/1000</f>
        <v>51.8</v>
      </c>
      <c r="F175" s="32">
        <f t="shared" si="4"/>
        <v>100</v>
      </c>
      <c r="G175" s="12"/>
      <c r="H175" s="12"/>
      <c r="I175" s="12"/>
    </row>
    <row r="176" spans="1:9" s="13" customFormat="1" ht="18.75" customHeight="1">
      <c r="A176" s="29" t="s">
        <v>1</v>
      </c>
      <c r="B176" s="33" t="s">
        <v>274</v>
      </c>
      <c r="C176" s="39" t="s">
        <v>271</v>
      </c>
      <c r="D176" s="31">
        <f>Лист3!D176/1000</f>
        <v>51.8</v>
      </c>
      <c r="E176" s="31">
        <f>Лист3!E176/1000</f>
        <v>51.8</v>
      </c>
      <c r="F176" s="32">
        <f t="shared" si="4"/>
        <v>100</v>
      </c>
      <c r="G176" s="12"/>
      <c r="H176" s="12"/>
      <c r="I176" s="12"/>
    </row>
    <row r="177" spans="1:9" s="13" customFormat="1" ht="33.75" customHeight="1">
      <c r="A177" s="29" t="s">
        <v>1</v>
      </c>
      <c r="B177" s="33" t="s">
        <v>275</v>
      </c>
      <c r="C177" s="39" t="s">
        <v>270</v>
      </c>
      <c r="D177" s="31">
        <f>Лист3!D177/1000</f>
        <v>51.8</v>
      </c>
      <c r="E177" s="31">
        <f>Лист3!E177/1000</f>
        <v>51.8</v>
      </c>
      <c r="F177" s="32">
        <f t="shared" si="4"/>
        <v>100</v>
      </c>
      <c r="G177" s="12"/>
      <c r="H177" s="12"/>
      <c r="I177" s="12"/>
    </row>
    <row r="178" spans="1:9" ht="22.5" customHeight="1">
      <c r="A178" s="29" t="s">
        <v>1</v>
      </c>
      <c r="B178" s="33" t="s">
        <v>16</v>
      </c>
      <c r="C178" s="30" t="s">
        <v>17</v>
      </c>
      <c r="D178" s="31">
        <f>Лист3!D178/1000</f>
        <v>33329.67351</v>
      </c>
      <c r="E178" s="31">
        <f>Лист3!E178/1000</f>
        <v>5154.65654</v>
      </c>
      <c r="F178" s="32">
        <f t="shared" si="4"/>
        <v>15.465667668341945</v>
      </c>
      <c r="G178" s="3">
        <v>1</v>
      </c>
      <c r="H178" s="3">
        <v>0</v>
      </c>
      <c r="I178" s="3"/>
    </row>
    <row r="179" spans="1:9" ht="32.25" customHeight="1">
      <c r="A179" s="29" t="s">
        <v>1</v>
      </c>
      <c r="B179" s="33" t="s">
        <v>14</v>
      </c>
      <c r="C179" s="30" t="s">
        <v>15</v>
      </c>
      <c r="D179" s="31">
        <f>Лист3!D179/1000</f>
        <v>30330.14061</v>
      </c>
      <c r="E179" s="31">
        <f>Лист3!E179/1000</f>
        <v>5155.12364</v>
      </c>
      <c r="F179" s="32">
        <f t="shared" si="4"/>
        <v>16.99670208024136</v>
      </c>
      <c r="G179" s="3">
        <v>1</v>
      </c>
      <c r="H179" s="3">
        <v>0</v>
      </c>
      <c r="I179" s="3"/>
    </row>
    <row r="180" spans="1:9" ht="36" customHeight="1">
      <c r="A180" s="29" t="s">
        <v>1</v>
      </c>
      <c r="B180" s="33" t="s">
        <v>150</v>
      </c>
      <c r="C180" s="30" t="s">
        <v>13</v>
      </c>
      <c r="D180" s="31">
        <f>Лист3!D180/1000</f>
        <v>7690.383</v>
      </c>
      <c r="E180" s="31">
        <f>Лист3!E180/1000</f>
        <v>0</v>
      </c>
      <c r="F180" s="32">
        <f t="shared" si="4"/>
        <v>0</v>
      </c>
      <c r="G180" s="3">
        <v>1</v>
      </c>
      <c r="H180" s="3">
        <v>0</v>
      </c>
      <c r="I180" s="3"/>
    </row>
    <row r="181" spans="1:9" ht="38.25" customHeight="1">
      <c r="A181" s="29" t="s">
        <v>1</v>
      </c>
      <c r="B181" s="33" t="s">
        <v>276</v>
      </c>
      <c r="C181" s="30" t="s">
        <v>277</v>
      </c>
      <c r="D181" s="31">
        <f>Лист3!D181/1000</f>
        <v>7350</v>
      </c>
      <c r="E181" s="31">
        <f>Лист3!E181/1000</f>
        <v>0</v>
      </c>
      <c r="F181" s="32">
        <f t="shared" si="4"/>
        <v>0</v>
      </c>
      <c r="G181" s="3"/>
      <c r="H181" s="3"/>
      <c r="I181" s="3"/>
    </row>
    <row r="182" spans="1:9" ht="48" customHeight="1">
      <c r="A182" s="29" t="s">
        <v>1</v>
      </c>
      <c r="B182" s="33" t="s">
        <v>278</v>
      </c>
      <c r="C182" s="30" t="s">
        <v>279</v>
      </c>
      <c r="D182" s="31">
        <f>Лист3!D182/1000</f>
        <v>7350</v>
      </c>
      <c r="E182" s="31">
        <f>Лист3!E182/1000</f>
        <v>0</v>
      </c>
      <c r="F182" s="32">
        <f t="shared" si="4"/>
        <v>0</v>
      </c>
      <c r="G182" s="3"/>
      <c r="H182" s="3"/>
      <c r="I182" s="3"/>
    </row>
    <row r="183" spans="1:9" ht="20.25" customHeight="1">
      <c r="A183" s="29" t="s">
        <v>1</v>
      </c>
      <c r="B183" s="33" t="s">
        <v>151</v>
      </c>
      <c r="C183" s="30" t="s">
        <v>12</v>
      </c>
      <c r="D183" s="31">
        <f>Лист3!D183/1000</f>
        <v>340.383</v>
      </c>
      <c r="E183" s="31">
        <f>Лист3!E183/1000</f>
        <v>0</v>
      </c>
      <c r="F183" s="32">
        <f t="shared" si="4"/>
        <v>0</v>
      </c>
      <c r="G183" s="3"/>
      <c r="H183" s="3"/>
      <c r="I183" s="3"/>
    </row>
    <row r="184" spans="1:9" ht="20.25" customHeight="1">
      <c r="A184" s="29" t="s">
        <v>1</v>
      </c>
      <c r="B184" s="33" t="s">
        <v>152</v>
      </c>
      <c r="C184" s="30" t="s">
        <v>11</v>
      </c>
      <c r="D184" s="31">
        <f>Лист3!D184/1000</f>
        <v>340.383</v>
      </c>
      <c r="E184" s="31">
        <f>Лист3!E184/1000</f>
        <v>0</v>
      </c>
      <c r="F184" s="32">
        <f t="shared" si="4"/>
        <v>0</v>
      </c>
      <c r="G184" s="3"/>
      <c r="H184" s="3"/>
      <c r="I184" s="3"/>
    </row>
    <row r="185" spans="1:9" ht="36.75" customHeight="1">
      <c r="A185" s="29" t="s">
        <v>1</v>
      </c>
      <c r="B185" s="33" t="s">
        <v>153</v>
      </c>
      <c r="C185" s="30" t="s">
        <v>10</v>
      </c>
      <c r="D185" s="31">
        <f>Лист3!D185/1000</f>
        <v>22639.75761</v>
      </c>
      <c r="E185" s="31">
        <f>Лист3!E185/1000</f>
        <v>5155.12364</v>
      </c>
      <c r="F185" s="32">
        <f t="shared" si="4"/>
        <v>22.770224526268677</v>
      </c>
      <c r="G185" s="3">
        <v>1</v>
      </c>
      <c r="H185" s="3">
        <v>0</v>
      </c>
      <c r="I185" s="3"/>
    </row>
    <row r="186" spans="1:9" ht="32.25" customHeight="1">
      <c r="A186" s="29" t="s">
        <v>1</v>
      </c>
      <c r="B186" s="33" t="s">
        <v>163</v>
      </c>
      <c r="C186" s="30" t="s">
        <v>9</v>
      </c>
      <c r="D186" s="31">
        <f>Лист3!D186/1000</f>
        <v>8236.22513</v>
      </c>
      <c r="E186" s="31">
        <f>Лист3!E186/1000</f>
        <v>2045.14075</v>
      </c>
      <c r="F186" s="32">
        <f t="shared" si="4"/>
        <v>24.83104477742706</v>
      </c>
      <c r="G186" s="3">
        <v>1</v>
      </c>
      <c r="H186" s="3">
        <v>0</v>
      </c>
      <c r="I186" s="3"/>
    </row>
    <row r="187" spans="1:9" ht="48.75" customHeight="1">
      <c r="A187" s="29" t="s">
        <v>1</v>
      </c>
      <c r="B187" s="33" t="s">
        <v>164</v>
      </c>
      <c r="C187" s="30" t="s">
        <v>8</v>
      </c>
      <c r="D187" s="31">
        <f>Лист3!D187/1000</f>
        <v>8236.22513</v>
      </c>
      <c r="E187" s="31">
        <f>Лист3!E187/1000</f>
        <v>2045.14075</v>
      </c>
      <c r="F187" s="32">
        <f t="shared" si="4"/>
        <v>24.83104477742706</v>
      </c>
      <c r="G187" s="2" t="s">
        <v>0</v>
      </c>
      <c r="H187" s="2">
        <v>0</v>
      </c>
      <c r="I187" s="2"/>
    </row>
    <row r="188" spans="1:9" ht="44.25" customHeight="1">
      <c r="A188" s="29" t="s">
        <v>1</v>
      </c>
      <c r="B188" s="33" t="s">
        <v>165</v>
      </c>
      <c r="C188" s="30" t="s">
        <v>7</v>
      </c>
      <c r="D188" s="31">
        <f>Лист3!D188/1000</f>
        <v>7741.46</v>
      </c>
      <c r="E188" s="31">
        <f>Лист3!E188/1000</f>
        <v>1846.0845</v>
      </c>
      <c r="F188" s="32">
        <f t="shared" si="4"/>
        <v>23.846722711219847</v>
      </c>
      <c r="G188" s="3">
        <v>1</v>
      </c>
      <c r="H188" s="3">
        <v>0</v>
      </c>
      <c r="I188" s="3"/>
    </row>
    <row r="189" spans="1:9" ht="61.5" customHeight="1">
      <c r="A189" s="29" t="s">
        <v>1</v>
      </c>
      <c r="B189" s="33" t="s">
        <v>166</v>
      </c>
      <c r="C189" s="30" t="s">
        <v>6</v>
      </c>
      <c r="D189" s="31">
        <f>Лист3!D189/1000</f>
        <v>7741.46</v>
      </c>
      <c r="E189" s="31">
        <f>Лист3!E189/1000</f>
        <v>1846.0845</v>
      </c>
      <c r="F189" s="32">
        <f t="shared" si="4"/>
        <v>23.846722711219847</v>
      </c>
      <c r="G189" s="2" t="s">
        <v>0</v>
      </c>
      <c r="H189" s="2">
        <v>0</v>
      </c>
      <c r="I189" s="2"/>
    </row>
    <row r="190" spans="1:9" ht="56.25" customHeight="1">
      <c r="A190" s="29" t="s">
        <v>1</v>
      </c>
      <c r="B190" s="33" t="s">
        <v>167</v>
      </c>
      <c r="C190" s="30" t="s">
        <v>5</v>
      </c>
      <c r="D190" s="31">
        <f>Лист3!D190/1000</f>
        <v>1.37234</v>
      </c>
      <c r="E190" s="31">
        <f>Лист3!E190/1000</f>
        <v>0</v>
      </c>
      <c r="F190" s="32">
        <f t="shared" si="4"/>
        <v>0</v>
      </c>
      <c r="G190" s="3">
        <v>1</v>
      </c>
      <c r="H190" s="3">
        <v>0</v>
      </c>
      <c r="I190" s="3"/>
    </row>
    <row r="191" spans="1:9" ht="66.75" customHeight="1">
      <c r="A191" s="29" t="s">
        <v>1</v>
      </c>
      <c r="B191" s="33" t="s">
        <v>168</v>
      </c>
      <c r="C191" s="30" t="s">
        <v>4</v>
      </c>
      <c r="D191" s="31">
        <f>Лист3!D191/1000</f>
        <v>1.37234</v>
      </c>
      <c r="E191" s="31">
        <f>Лист3!E191/1000</f>
        <v>0</v>
      </c>
      <c r="F191" s="32">
        <f t="shared" si="4"/>
        <v>0</v>
      </c>
      <c r="G191" s="2" t="s">
        <v>0</v>
      </c>
      <c r="H191" s="2">
        <v>0</v>
      </c>
      <c r="I191" s="2"/>
    </row>
    <row r="192" spans="1:9" ht="20.25" customHeight="1">
      <c r="A192" s="29" t="s">
        <v>1</v>
      </c>
      <c r="B192" s="33" t="s">
        <v>154</v>
      </c>
      <c r="C192" s="30" t="s">
        <v>3</v>
      </c>
      <c r="D192" s="31">
        <f>Лист3!D192/1000</f>
        <v>6660.70014</v>
      </c>
      <c r="E192" s="31">
        <f>Лист3!E192/1000</f>
        <v>1263.8983899999998</v>
      </c>
      <c r="F192" s="32">
        <f t="shared" si="4"/>
        <v>18.97545848686111</v>
      </c>
      <c r="G192" s="3">
        <v>1</v>
      </c>
      <c r="H192" s="3">
        <v>0</v>
      </c>
      <c r="I192" s="3"/>
    </row>
    <row r="193" spans="1:9" ht="28.5" customHeight="1">
      <c r="A193" s="29" t="s">
        <v>1</v>
      </c>
      <c r="B193" s="33" t="s">
        <v>155</v>
      </c>
      <c r="C193" s="30" t="s">
        <v>2</v>
      </c>
      <c r="D193" s="31">
        <f>Лист3!D193/1000</f>
        <v>6660.70014</v>
      </c>
      <c r="E193" s="31">
        <f>Лист3!E193/1000</f>
        <v>1263.8983899999998</v>
      </c>
      <c r="F193" s="32">
        <f t="shared" si="4"/>
        <v>18.97545848686111</v>
      </c>
      <c r="G193" s="2" t="s">
        <v>0</v>
      </c>
      <c r="H193" s="2">
        <v>0</v>
      </c>
      <c r="I193" s="2"/>
    </row>
    <row r="194" spans="1:6" ht="21.75" customHeight="1">
      <c r="A194" s="29" t="s">
        <v>1</v>
      </c>
      <c r="B194" s="33" t="s">
        <v>237</v>
      </c>
      <c r="C194" s="30" t="s">
        <v>238</v>
      </c>
      <c r="D194" s="31">
        <f>Лист3!D194/1000</f>
        <v>3000</v>
      </c>
      <c r="E194" s="31">
        <f>Лист3!E194/1000</f>
        <v>0</v>
      </c>
      <c r="F194" s="32">
        <f t="shared" si="4"/>
        <v>0</v>
      </c>
    </row>
    <row r="195" spans="1:6" ht="34.5" customHeight="1">
      <c r="A195" s="29" t="s">
        <v>1</v>
      </c>
      <c r="B195" s="33" t="s">
        <v>239</v>
      </c>
      <c r="C195" s="30" t="s">
        <v>240</v>
      </c>
      <c r="D195" s="31">
        <f>Лист3!D195/1000</f>
        <v>3000</v>
      </c>
      <c r="E195" s="31">
        <f>Лист3!E195/1000</f>
        <v>0</v>
      </c>
      <c r="F195" s="32">
        <f t="shared" si="4"/>
        <v>0</v>
      </c>
    </row>
    <row r="196" spans="1:6" ht="31.5">
      <c r="A196" s="29" t="s">
        <v>1</v>
      </c>
      <c r="B196" s="33" t="s">
        <v>241</v>
      </c>
      <c r="C196" s="30" t="s">
        <v>240</v>
      </c>
      <c r="D196" s="31">
        <f>Лист3!D196/1000</f>
        <v>3000</v>
      </c>
      <c r="E196" s="31">
        <f>Лист3!E196/1000</f>
        <v>0</v>
      </c>
      <c r="F196" s="32">
        <f t="shared" si="4"/>
        <v>0</v>
      </c>
    </row>
    <row r="197" spans="1:6" ht="50.25" customHeight="1">
      <c r="A197" s="29" t="s">
        <v>1</v>
      </c>
      <c r="B197" s="33" t="s">
        <v>280</v>
      </c>
      <c r="C197" s="30" t="s">
        <v>283</v>
      </c>
      <c r="D197" s="61">
        <f>Лист3!D197/1000</f>
        <v>-0.4671</v>
      </c>
      <c r="E197" s="61">
        <f>Лист3!E197/1000</f>
        <v>-0.4671</v>
      </c>
      <c r="F197" s="62">
        <f>E197/D197*100</f>
        <v>100</v>
      </c>
    </row>
    <row r="198" spans="1:6" ht="63.75" customHeight="1">
      <c r="A198" s="29" t="s">
        <v>1</v>
      </c>
      <c r="B198" s="33" t="s">
        <v>281</v>
      </c>
      <c r="C198" s="30" t="s">
        <v>284</v>
      </c>
      <c r="D198" s="61">
        <f>Лист3!D198/1000</f>
        <v>-0.4671</v>
      </c>
      <c r="E198" s="61">
        <f>Лист3!E198/1000</f>
        <v>-0.4671</v>
      </c>
      <c r="F198" s="62">
        <f>E198/D198*100</f>
        <v>100</v>
      </c>
    </row>
    <row r="199" spans="1:6" ht="66" customHeight="1">
      <c r="A199" s="29" t="s">
        <v>1</v>
      </c>
      <c r="B199" s="33" t="s">
        <v>282</v>
      </c>
      <c r="C199" s="30" t="s">
        <v>285</v>
      </c>
      <c r="D199" s="61">
        <f>Лист3!D199/1000</f>
        <v>-0.4671</v>
      </c>
      <c r="E199" s="61">
        <f>Лист3!E199/1000</f>
        <v>-0.4671</v>
      </c>
      <c r="F199" s="62">
        <f>E199/D199*100</f>
        <v>100</v>
      </c>
    </row>
  </sheetData>
  <sheetProtection/>
  <mergeCells count="15">
    <mergeCell ref="B172:C172"/>
    <mergeCell ref="B16:C16"/>
    <mergeCell ref="B51:C51"/>
    <mergeCell ref="B63:C63"/>
    <mergeCell ref="B68:C68"/>
    <mergeCell ref="B99:C99"/>
    <mergeCell ref="B8:C8"/>
    <mergeCell ref="D1:F1"/>
    <mergeCell ref="A3:F3"/>
    <mergeCell ref="E5:F5"/>
    <mergeCell ref="B122:C122"/>
    <mergeCell ref="B136:C136"/>
    <mergeCell ref="B92:C92"/>
    <mergeCell ref="B105:C105"/>
    <mergeCell ref="B117:C117"/>
  </mergeCells>
  <printOptions/>
  <pageMargins left="0.7086614173228347" right="0.7086614173228347" top="0.35433070866141736" bottom="0.35433070866141736" header="0.31496062992125984" footer="0.31496062992125984"/>
  <pageSetup fitToHeight="0" fitToWidth="1" orientation="portrait" paperSize="9" scale="65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8:E200"/>
  <sheetViews>
    <sheetView zoomScale="130" zoomScaleNormal="130" zoomScalePageLayoutView="0" workbookViewId="0" topLeftCell="B173">
      <selection activeCell="G197" sqref="G197"/>
    </sheetView>
  </sheetViews>
  <sheetFormatPr defaultColWidth="9.140625" defaultRowHeight="15"/>
  <cols>
    <col min="4" max="4" width="14.140625" style="0" customWidth="1"/>
    <col min="5" max="5" width="14.8515625" style="0" customWidth="1"/>
  </cols>
  <sheetData>
    <row r="8" spans="4:5" ht="15">
      <c r="D8" s="10">
        <v>12800</v>
      </c>
      <c r="E8" s="11">
        <v>3583.31</v>
      </c>
    </row>
    <row r="9" spans="4:5" ht="15">
      <c r="D9" s="10">
        <v>12800</v>
      </c>
      <c r="E9" s="11">
        <v>3583.31</v>
      </c>
    </row>
    <row r="10" spans="4:5" ht="15">
      <c r="D10" s="10">
        <v>12800</v>
      </c>
      <c r="E10" s="11">
        <v>3583.31</v>
      </c>
    </row>
    <row r="11" spans="4:5" ht="15">
      <c r="D11" s="10">
        <v>12800</v>
      </c>
      <c r="E11" s="11">
        <v>3583.31</v>
      </c>
    </row>
    <row r="12" spans="4:5" ht="15">
      <c r="D12" s="10">
        <v>12300</v>
      </c>
      <c r="E12" s="11">
        <v>3583.31</v>
      </c>
    </row>
    <row r="13" spans="4:5" s="14" customFormat="1" ht="15">
      <c r="D13" s="10">
        <v>100</v>
      </c>
      <c r="E13" s="11"/>
    </row>
    <row r="14" spans="4:5" ht="15">
      <c r="D14" s="10">
        <v>400</v>
      </c>
      <c r="E14" s="11"/>
    </row>
    <row r="15" spans="4:5" ht="15">
      <c r="D15" s="10">
        <v>400</v>
      </c>
      <c r="E15" s="11"/>
    </row>
    <row r="16" spans="4:5" ht="15">
      <c r="D16" s="20">
        <v>69133060</v>
      </c>
      <c r="E16" s="21">
        <v>11716477.48</v>
      </c>
    </row>
    <row r="17" spans="4:5" ht="15">
      <c r="D17" s="10">
        <v>69133060</v>
      </c>
      <c r="E17" s="11">
        <v>11716477.48</v>
      </c>
    </row>
    <row r="18" spans="4:5" ht="15">
      <c r="D18" s="10">
        <v>43459700</v>
      </c>
      <c r="E18" s="11">
        <v>6851507.69</v>
      </c>
    </row>
    <row r="19" spans="4:5" ht="15">
      <c r="D19" s="10">
        <v>43459700</v>
      </c>
      <c r="E19" s="11">
        <v>6851507.69</v>
      </c>
    </row>
    <row r="20" spans="4:5" ht="15">
      <c r="D20" s="10">
        <v>41585400</v>
      </c>
      <c r="E20" s="11">
        <v>6819787.59</v>
      </c>
    </row>
    <row r="21" spans="4:5" ht="15">
      <c r="D21" s="10">
        <v>253000</v>
      </c>
      <c r="E21" s="11">
        <v>18372.49</v>
      </c>
    </row>
    <row r="22" spans="4:5" ht="15">
      <c r="D22" s="10">
        <v>301300</v>
      </c>
      <c r="E22" s="11">
        <v>-5175.1</v>
      </c>
    </row>
    <row r="23" spans="4:5" ht="15">
      <c r="D23" s="10">
        <v>120000</v>
      </c>
      <c r="E23" s="11">
        <v>18522.71</v>
      </c>
    </row>
    <row r="24" spans="4:5" s="14" customFormat="1" ht="15">
      <c r="D24" s="10">
        <v>1200000</v>
      </c>
      <c r="E24" s="11"/>
    </row>
    <row r="25" spans="4:5" ht="15">
      <c r="D25" s="15">
        <v>14773160</v>
      </c>
      <c r="E25" s="11">
        <v>3971874.63</v>
      </c>
    </row>
    <row r="26" spans="4:5" ht="15">
      <c r="D26" s="10">
        <v>14773160</v>
      </c>
      <c r="E26" s="11">
        <v>3971874.63</v>
      </c>
    </row>
    <row r="27" spans="4:5" ht="15">
      <c r="D27" s="10">
        <v>6997310</v>
      </c>
      <c r="E27" s="11">
        <v>2041860.08</v>
      </c>
    </row>
    <row r="28" spans="4:5" ht="15">
      <c r="D28" s="10">
        <v>48600</v>
      </c>
      <c r="E28" s="11">
        <v>8380.09</v>
      </c>
    </row>
    <row r="29" spans="4:5" ht="15">
      <c r="D29" s="10">
        <v>8650100</v>
      </c>
      <c r="E29" s="11">
        <v>2183288.27</v>
      </c>
    </row>
    <row r="30" spans="4:5" ht="15">
      <c r="D30" s="10">
        <v>-922850</v>
      </c>
      <c r="E30" s="11">
        <v>-261653.81</v>
      </c>
    </row>
    <row r="31" spans="4:5" ht="15">
      <c r="D31" s="10">
        <v>9143000</v>
      </c>
      <c r="E31" s="11">
        <v>586421.09</v>
      </c>
    </row>
    <row r="32" spans="4:5" ht="15">
      <c r="D32" s="10">
        <v>6223000</v>
      </c>
      <c r="E32" s="11">
        <v>423222.96</v>
      </c>
    </row>
    <row r="33" spans="4:5" ht="15">
      <c r="D33" s="10">
        <v>4723000</v>
      </c>
      <c r="E33" s="11">
        <v>-101086.81</v>
      </c>
    </row>
    <row r="34" spans="4:5" ht="15">
      <c r="D34" s="10">
        <v>4723000</v>
      </c>
      <c r="E34" s="11">
        <v>-101086.81</v>
      </c>
    </row>
    <row r="35" spans="4:5" ht="15">
      <c r="D35" s="10">
        <v>1500000</v>
      </c>
      <c r="E35" s="11">
        <v>524309.77</v>
      </c>
    </row>
    <row r="36" spans="4:5" ht="15">
      <c r="D36" s="10">
        <v>1500000</v>
      </c>
      <c r="E36" s="11">
        <v>524309.77</v>
      </c>
    </row>
    <row r="37" spans="4:5" ht="15">
      <c r="D37" s="10"/>
      <c r="E37" s="11">
        <v>-77329.73</v>
      </c>
    </row>
    <row r="38" spans="4:5" ht="15">
      <c r="D38" s="10"/>
      <c r="E38" s="11">
        <v>-77329.73</v>
      </c>
    </row>
    <row r="39" spans="4:5" ht="15">
      <c r="D39" s="10">
        <v>2280000</v>
      </c>
      <c r="E39" s="11">
        <v>389717.28</v>
      </c>
    </row>
    <row r="40" spans="4:5" ht="15">
      <c r="D40" s="15">
        <v>2280000</v>
      </c>
      <c r="E40" s="16">
        <v>389717.28</v>
      </c>
    </row>
    <row r="41" spans="4:5" ht="15">
      <c r="D41" s="15">
        <v>640000</v>
      </c>
      <c r="E41" s="16">
        <v>-149189.42</v>
      </c>
    </row>
    <row r="42" spans="4:5" ht="15">
      <c r="D42" s="10">
        <v>640000</v>
      </c>
      <c r="E42" s="11">
        <v>-149189.42</v>
      </c>
    </row>
    <row r="43" spans="4:5" ht="15">
      <c r="D43" s="10">
        <v>1756800</v>
      </c>
      <c r="E43" s="11">
        <v>306674.07</v>
      </c>
    </row>
    <row r="44" spans="4:5" ht="15">
      <c r="D44" s="10">
        <v>1754600</v>
      </c>
      <c r="E44" s="11">
        <v>306374.07</v>
      </c>
    </row>
    <row r="45" spans="4:5" ht="15">
      <c r="D45" s="10">
        <v>1754600</v>
      </c>
      <c r="E45" s="11">
        <v>306374.07</v>
      </c>
    </row>
    <row r="46" spans="4:5" s="14" customFormat="1" ht="15">
      <c r="D46" s="10">
        <v>2200</v>
      </c>
      <c r="E46" s="11">
        <v>300</v>
      </c>
    </row>
    <row r="47" spans="4:5" ht="15">
      <c r="D47" s="54">
        <v>2200</v>
      </c>
      <c r="E47" s="55">
        <v>300</v>
      </c>
    </row>
    <row r="48" spans="4:5" s="14" customFormat="1" ht="15">
      <c r="D48" s="54">
        <v>400</v>
      </c>
      <c r="E48" s="55"/>
    </row>
    <row r="49" spans="4:5" s="14" customFormat="1" ht="15">
      <c r="D49" s="54">
        <v>400</v>
      </c>
      <c r="E49" s="55"/>
    </row>
    <row r="50" spans="4:5" s="14" customFormat="1" ht="15">
      <c r="D50" s="54">
        <v>400</v>
      </c>
      <c r="E50" s="55"/>
    </row>
    <row r="51" spans="4:5" s="14" customFormat="1" ht="15">
      <c r="D51" s="46">
        <v>214400</v>
      </c>
      <c r="E51" s="47">
        <v>39100</v>
      </c>
    </row>
    <row r="52" spans="4:5" ht="15">
      <c r="D52" s="10">
        <v>214400</v>
      </c>
      <c r="E52" s="11">
        <v>39100</v>
      </c>
    </row>
    <row r="53" spans="4:5" ht="15">
      <c r="D53" s="10">
        <v>206400</v>
      </c>
      <c r="E53" s="11">
        <v>38800</v>
      </c>
    </row>
    <row r="54" spans="4:5" ht="15">
      <c r="D54" s="10">
        <v>66900</v>
      </c>
      <c r="E54" s="11">
        <v>15000</v>
      </c>
    </row>
    <row r="55" spans="4:5" ht="15">
      <c r="D55" s="10">
        <v>139500</v>
      </c>
      <c r="E55" s="11">
        <v>23800</v>
      </c>
    </row>
    <row r="56" spans="4:5" ht="15">
      <c r="D56" s="10">
        <v>55500</v>
      </c>
      <c r="E56" s="11">
        <v>10800</v>
      </c>
    </row>
    <row r="57" spans="4:5" ht="15">
      <c r="D57" s="10">
        <v>84000</v>
      </c>
      <c r="E57" s="11">
        <v>13000</v>
      </c>
    </row>
    <row r="58" spans="4:5" ht="15">
      <c r="D58" s="10">
        <v>84000</v>
      </c>
      <c r="E58" s="11">
        <v>13000</v>
      </c>
    </row>
    <row r="59" spans="4:5" ht="15">
      <c r="D59" s="10">
        <v>8000</v>
      </c>
      <c r="E59" s="11">
        <v>300</v>
      </c>
    </row>
    <row r="60" spans="4:5" ht="15">
      <c r="D60" s="10">
        <v>8000</v>
      </c>
      <c r="E60" s="11">
        <v>300</v>
      </c>
    </row>
    <row r="61" spans="4:5" ht="15">
      <c r="D61" s="10">
        <v>8000</v>
      </c>
      <c r="E61" s="11">
        <v>300</v>
      </c>
    </row>
    <row r="62" spans="4:5" ht="15">
      <c r="D62" s="10">
        <v>8000</v>
      </c>
      <c r="E62" s="11">
        <v>300</v>
      </c>
    </row>
    <row r="63" spans="4:5" ht="15">
      <c r="D63" s="10">
        <v>340000</v>
      </c>
      <c r="E63" s="11">
        <v>172950</v>
      </c>
    </row>
    <row r="64" spans="4:5" ht="15">
      <c r="D64" s="10">
        <v>340000</v>
      </c>
      <c r="E64" s="11">
        <v>172950</v>
      </c>
    </row>
    <row r="65" spans="4:5" ht="15">
      <c r="D65" s="10">
        <v>340000</v>
      </c>
      <c r="E65" s="11">
        <v>172950</v>
      </c>
    </row>
    <row r="66" spans="4:5" ht="15">
      <c r="D66" s="10">
        <v>340000</v>
      </c>
      <c r="E66" s="11">
        <v>172950</v>
      </c>
    </row>
    <row r="67" spans="4:5" ht="15">
      <c r="D67" s="54">
        <v>340000</v>
      </c>
      <c r="E67" s="55">
        <v>172950</v>
      </c>
    </row>
    <row r="68" spans="4:5" ht="15">
      <c r="D68" s="46">
        <v>142250</v>
      </c>
      <c r="E68" s="47">
        <v>22598.62</v>
      </c>
    </row>
    <row r="69" spans="4:5" ht="15">
      <c r="D69" s="10">
        <v>142250</v>
      </c>
      <c r="E69" s="11">
        <v>22598.62</v>
      </c>
    </row>
    <row r="70" spans="4:5" ht="15">
      <c r="D70" s="10">
        <v>142250</v>
      </c>
      <c r="E70" s="11">
        <v>22598.62</v>
      </c>
    </row>
    <row r="71" spans="4:5" ht="15">
      <c r="D71" s="10">
        <v>142250</v>
      </c>
      <c r="E71" s="11">
        <v>22598.62</v>
      </c>
    </row>
    <row r="72" spans="4:5" ht="15">
      <c r="D72" s="10">
        <v>3500</v>
      </c>
      <c r="E72" s="11"/>
    </row>
    <row r="73" spans="4:5" ht="15">
      <c r="D73" s="10">
        <v>3500</v>
      </c>
      <c r="E73" s="11"/>
    </row>
    <row r="74" spans="4:5" ht="15">
      <c r="D74" s="10">
        <v>36800</v>
      </c>
      <c r="E74" s="11">
        <v>4500</v>
      </c>
    </row>
    <row r="75" spans="4:5" ht="15">
      <c r="D75" s="10">
        <v>36800</v>
      </c>
      <c r="E75" s="11">
        <v>4500</v>
      </c>
    </row>
    <row r="76" spans="4:5" ht="15">
      <c r="D76" s="10">
        <v>25400</v>
      </c>
      <c r="E76" s="11">
        <v>4316.85</v>
      </c>
    </row>
    <row r="77" spans="4:5" ht="17.25" customHeight="1">
      <c r="D77" s="10">
        <v>25400</v>
      </c>
      <c r="E77" s="11">
        <v>4316.85</v>
      </c>
    </row>
    <row r="78" spans="4:5" s="14" customFormat="1" ht="17.25" customHeight="1">
      <c r="D78" s="10">
        <v>2000</v>
      </c>
      <c r="E78" s="11">
        <v>2000</v>
      </c>
    </row>
    <row r="79" spans="4:5" s="14" customFormat="1" ht="17.25" customHeight="1">
      <c r="D79" s="10">
        <v>2000</v>
      </c>
      <c r="E79" s="11">
        <v>2000</v>
      </c>
    </row>
    <row r="80" spans="4:5" s="14" customFormat="1" ht="17.25" customHeight="1">
      <c r="D80" s="10">
        <v>1500</v>
      </c>
      <c r="E80" s="11"/>
    </row>
    <row r="81" spans="4:5" s="14" customFormat="1" ht="17.25" customHeight="1">
      <c r="D81" s="10">
        <v>1500</v>
      </c>
      <c r="E81" s="11"/>
    </row>
    <row r="82" spans="4:5" ht="15">
      <c r="D82" s="10">
        <v>1300</v>
      </c>
      <c r="E82" s="11"/>
    </row>
    <row r="83" spans="4:5" ht="15">
      <c r="D83" s="10">
        <v>1300</v>
      </c>
      <c r="E83" s="11"/>
    </row>
    <row r="84" spans="4:5" ht="15">
      <c r="D84" s="10">
        <v>1350</v>
      </c>
      <c r="E84" s="11"/>
    </row>
    <row r="85" spans="4:5" ht="15">
      <c r="D85" s="10">
        <v>1350</v>
      </c>
      <c r="E85" s="11"/>
    </row>
    <row r="86" spans="4:5" ht="15">
      <c r="D86" s="10">
        <v>4050</v>
      </c>
      <c r="E86" s="11">
        <v>750</v>
      </c>
    </row>
    <row r="87" spans="4:5" ht="15">
      <c r="D87" s="10">
        <v>4050</v>
      </c>
      <c r="E87" s="11">
        <v>750</v>
      </c>
    </row>
    <row r="88" spans="4:5" ht="15">
      <c r="D88" s="10">
        <v>3600</v>
      </c>
      <c r="E88" s="11"/>
    </row>
    <row r="89" spans="4:5" ht="15">
      <c r="D89" s="10">
        <v>3600</v>
      </c>
      <c r="E89" s="11"/>
    </row>
    <row r="90" spans="4:5" ht="15">
      <c r="D90" s="10">
        <v>62750</v>
      </c>
      <c r="E90" s="11">
        <v>11031.77</v>
      </c>
    </row>
    <row r="91" spans="4:5" ht="15">
      <c r="D91" s="56">
        <v>62750</v>
      </c>
      <c r="E91" s="57">
        <v>11031.77</v>
      </c>
    </row>
    <row r="92" spans="4:5" s="14" customFormat="1" ht="15">
      <c r="D92" s="44">
        <v>80000</v>
      </c>
      <c r="E92" s="45"/>
    </row>
    <row r="93" spans="4:5" s="14" customFormat="1" ht="15">
      <c r="D93" s="15">
        <v>80000</v>
      </c>
      <c r="E93" s="16"/>
    </row>
    <row r="94" spans="4:5" s="14" customFormat="1" ht="15">
      <c r="D94" s="15">
        <v>80000</v>
      </c>
      <c r="E94" s="16"/>
    </row>
    <row r="95" spans="4:5" s="14" customFormat="1" ht="15">
      <c r="D95" s="15">
        <v>40000</v>
      </c>
      <c r="E95" s="16"/>
    </row>
    <row r="96" spans="4:5" s="14" customFormat="1" ht="15">
      <c r="D96" s="15">
        <v>40000</v>
      </c>
      <c r="E96" s="16"/>
    </row>
    <row r="97" spans="4:5" s="14" customFormat="1" ht="15">
      <c r="D97" s="15">
        <v>40000</v>
      </c>
      <c r="E97" s="16"/>
    </row>
    <row r="98" spans="4:5" s="14" customFormat="1" ht="15">
      <c r="D98" s="15">
        <v>40000</v>
      </c>
      <c r="E98" s="16"/>
    </row>
    <row r="99" spans="4:5" s="14" customFormat="1" ht="15">
      <c r="D99" s="15">
        <v>1660</v>
      </c>
      <c r="E99" s="16"/>
    </row>
    <row r="100" spans="4:5" s="14" customFormat="1" ht="15">
      <c r="D100" s="15">
        <v>1660</v>
      </c>
      <c r="E100" s="16"/>
    </row>
    <row r="101" spans="4:5" s="14" customFormat="1" ht="15">
      <c r="D101" s="15">
        <v>1660</v>
      </c>
      <c r="E101" s="16"/>
    </row>
    <row r="102" spans="4:5" s="14" customFormat="1" ht="15">
      <c r="D102" s="15">
        <v>1660</v>
      </c>
      <c r="E102" s="16"/>
    </row>
    <row r="103" spans="4:5" s="14" customFormat="1" ht="15">
      <c r="D103" s="15">
        <v>1660</v>
      </c>
      <c r="E103" s="16"/>
    </row>
    <row r="104" spans="4:5" s="14" customFormat="1" ht="15">
      <c r="D104" s="56">
        <v>1660</v>
      </c>
      <c r="E104" s="57"/>
    </row>
    <row r="105" spans="4:5" s="14" customFormat="1" ht="15">
      <c r="D105" s="44">
        <v>26000</v>
      </c>
      <c r="E105" s="45">
        <v>3500</v>
      </c>
    </row>
    <row r="106" spans="4:5" s="14" customFormat="1" ht="15">
      <c r="D106" s="15">
        <v>26000</v>
      </c>
      <c r="E106" s="16">
        <v>3500</v>
      </c>
    </row>
    <row r="107" spans="4:5" s="14" customFormat="1" ht="15">
      <c r="D107" s="15">
        <v>26000</v>
      </c>
      <c r="E107" s="16">
        <v>3500</v>
      </c>
    </row>
    <row r="108" spans="4:5" s="14" customFormat="1" ht="15">
      <c r="D108" s="15">
        <v>26000</v>
      </c>
      <c r="E108" s="16">
        <v>3500</v>
      </c>
    </row>
    <row r="109" spans="4:5" s="14" customFormat="1" ht="15">
      <c r="D109" s="15">
        <v>4000</v>
      </c>
      <c r="E109" s="16">
        <v>500</v>
      </c>
    </row>
    <row r="110" spans="4:5" s="14" customFormat="1" ht="15">
      <c r="D110" s="15">
        <v>4000</v>
      </c>
      <c r="E110" s="16">
        <v>500</v>
      </c>
    </row>
    <row r="111" spans="4:5" s="14" customFormat="1" ht="15">
      <c r="D111" s="15">
        <v>8500</v>
      </c>
      <c r="E111" s="16">
        <v>1500</v>
      </c>
    </row>
    <row r="112" spans="4:5" s="14" customFormat="1" ht="15">
      <c r="D112" s="15">
        <v>8500</v>
      </c>
      <c r="E112" s="16">
        <v>1500</v>
      </c>
    </row>
    <row r="113" spans="4:5" s="14" customFormat="1" ht="15">
      <c r="D113" s="15">
        <v>1500</v>
      </c>
      <c r="E113" s="16">
        <v>1500</v>
      </c>
    </row>
    <row r="114" spans="4:5" s="14" customFormat="1" ht="15">
      <c r="D114" s="15">
        <v>1500</v>
      </c>
      <c r="E114" s="16">
        <v>1500</v>
      </c>
    </row>
    <row r="115" spans="4:5" s="14" customFormat="1" ht="15">
      <c r="D115" s="15">
        <v>12000</v>
      </c>
      <c r="E115" s="16"/>
    </row>
    <row r="116" spans="4:5" s="14" customFormat="1" ht="15">
      <c r="D116" s="56">
        <v>12000</v>
      </c>
      <c r="E116" s="22"/>
    </row>
    <row r="117" spans="4:5" s="14" customFormat="1" ht="15">
      <c r="D117" s="44">
        <v>20000</v>
      </c>
      <c r="E117" s="16"/>
    </row>
    <row r="118" spans="4:5" s="14" customFormat="1" ht="15">
      <c r="D118" s="15">
        <v>20000</v>
      </c>
      <c r="E118" s="16"/>
    </row>
    <row r="119" spans="4:5" s="14" customFormat="1" ht="15">
      <c r="D119" s="15">
        <v>20000</v>
      </c>
      <c r="E119" s="16"/>
    </row>
    <row r="120" spans="4:5" s="14" customFormat="1" ht="15">
      <c r="D120" s="15">
        <v>20000</v>
      </c>
      <c r="E120" s="16"/>
    </row>
    <row r="121" spans="4:5" ht="15">
      <c r="D121" s="56">
        <v>20000</v>
      </c>
      <c r="E121" s="22"/>
    </row>
    <row r="122" spans="4:5" ht="15">
      <c r="D122" s="46">
        <v>83742679.09</v>
      </c>
      <c r="E122" s="47">
        <v>25834169.48</v>
      </c>
    </row>
    <row r="123" spans="4:5" ht="15">
      <c r="D123" s="10">
        <v>83742679.09</v>
      </c>
      <c r="E123" s="11">
        <v>25834169.48</v>
      </c>
    </row>
    <row r="124" spans="4:5" ht="15">
      <c r="D124" s="10">
        <v>83742679.09</v>
      </c>
      <c r="E124" s="11">
        <v>25834169.48</v>
      </c>
    </row>
    <row r="125" spans="4:5" ht="15">
      <c r="D125" s="10">
        <v>73786000</v>
      </c>
      <c r="E125" s="11">
        <v>22750400</v>
      </c>
    </row>
    <row r="126" spans="4:5" s="14" customFormat="1" ht="15">
      <c r="D126" s="10">
        <v>44161000</v>
      </c>
      <c r="E126" s="11">
        <v>17364000</v>
      </c>
    </row>
    <row r="127" spans="4:5" s="14" customFormat="1" ht="15">
      <c r="D127" s="10">
        <v>44161000</v>
      </c>
      <c r="E127" s="11">
        <v>17364000</v>
      </c>
    </row>
    <row r="128" spans="4:5" ht="15">
      <c r="D128" s="10">
        <v>29625000</v>
      </c>
      <c r="E128" s="11">
        <v>5386400</v>
      </c>
    </row>
    <row r="129" spans="4:5" ht="15">
      <c r="D129" s="10">
        <v>29625000</v>
      </c>
      <c r="E129" s="11">
        <v>5386400</v>
      </c>
    </row>
    <row r="130" spans="4:5" ht="15">
      <c r="D130" s="10">
        <v>363000</v>
      </c>
      <c r="E130" s="11"/>
    </row>
    <row r="131" spans="4:5" ht="15">
      <c r="D131" s="10">
        <v>363000</v>
      </c>
      <c r="E131" s="11"/>
    </row>
    <row r="132" spans="4:5" s="14" customFormat="1" ht="15">
      <c r="D132" s="10">
        <v>363000</v>
      </c>
      <c r="E132" s="11"/>
    </row>
    <row r="133" spans="4:5" ht="15">
      <c r="D133" s="10">
        <v>9593679.09</v>
      </c>
      <c r="E133" s="11">
        <v>3083769.48</v>
      </c>
    </row>
    <row r="134" spans="4:5" s="14" customFormat="1" ht="15">
      <c r="D134" s="10">
        <v>9593679.09</v>
      </c>
      <c r="E134" s="11">
        <v>3083769.48</v>
      </c>
    </row>
    <row r="135" spans="4:5" ht="15">
      <c r="D135" s="56">
        <v>9593679.09</v>
      </c>
      <c r="E135" s="57">
        <v>3083769.48</v>
      </c>
    </row>
    <row r="136" spans="4:5" ht="15">
      <c r="D136" s="44">
        <v>72865813.99</v>
      </c>
      <c r="E136" s="45">
        <v>3358202.44</v>
      </c>
    </row>
    <row r="137" spans="4:5" ht="15">
      <c r="D137" s="10">
        <v>54618070</v>
      </c>
      <c r="E137" s="11">
        <v>2879677.16</v>
      </c>
    </row>
    <row r="138" spans="4:5" ht="15">
      <c r="D138" s="10">
        <v>35034189</v>
      </c>
      <c r="E138" s="11">
        <v>2433355.3</v>
      </c>
    </row>
    <row r="139" spans="4:5" ht="15">
      <c r="D139" s="10">
        <v>34984189</v>
      </c>
      <c r="E139" s="11">
        <v>2383355.3</v>
      </c>
    </row>
    <row r="140" spans="4:5" ht="15">
      <c r="D140" s="10">
        <v>34601980</v>
      </c>
      <c r="E140" s="11">
        <v>2296524.78</v>
      </c>
    </row>
    <row r="141" spans="4:5" ht="15">
      <c r="D141" s="10">
        <v>34601980</v>
      </c>
      <c r="E141" s="11">
        <v>2296524.78</v>
      </c>
    </row>
    <row r="142" spans="4:5" ht="15">
      <c r="D142" s="15">
        <v>382209</v>
      </c>
      <c r="E142" s="11">
        <v>86830.52</v>
      </c>
    </row>
    <row r="143" spans="4:5" s="14" customFormat="1" ht="15">
      <c r="D143" s="10">
        <v>382209</v>
      </c>
      <c r="E143" s="11">
        <v>86830.52</v>
      </c>
    </row>
    <row r="144" spans="4:5" s="14" customFormat="1" ht="15">
      <c r="D144" s="10">
        <v>50000</v>
      </c>
      <c r="E144" s="11">
        <v>50000</v>
      </c>
    </row>
    <row r="145" spans="4:5" s="14" customFormat="1" ht="15">
      <c r="D145" s="10">
        <v>50000</v>
      </c>
      <c r="E145" s="11">
        <v>50000</v>
      </c>
    </row>
    <row r="146" spans="4:5" s="14" customFormat="1" ht="15">
      <c r="D146" s="10">
        <v>1088200</v>
      </c>
      <c r="E146" s="11"/>
    </row>
    <row r="147" spans="4:5" s="14" customFormat="1" ht="15">
      <c r="D147" s="10">
        <v>1088200</v>
      </c>
      <c r="E147" s="11"/>
    </row>
    <row r="148" spans="4:5" s="14" customFormat="1" ht="15">
      <c r="D148" s="10">
        <v>1088200</v>
      </c>
      <c r="E148" s="11"/>
    </row>
    <row r="149" spans="4:5" s="14" customFormat="1" ht="15">
      <c r="D149" s="10">
        <v>18243991</v>
      </c>
      <c r="E149" s="11">
        <v>388882.67</v>
      </c>
    </row>
    <row r="150" spans="4:5" s="14" customFormat="1" ht="15">
      <c r="D150" s="10">
        <v>4150700</v>
      </c>
      <c r="E150" s="11"/>
    </row>
    <row r="151" spans="4:5" s="14" customFormat="1" ht="15">
      <c r="D151" s="10">
        <v>4150700</v>
      </c>
      <c r="E151" s="11"/>
    </row>
    <row r="152" spans="4:5" ht="15">
      <c r="D152" s="15">
        <v>4150700</v>
      </c>
      <c r="E152" s="16"/>
    </row>
    <row r="153" spans="4:5" ht="15">
      <c r="D153" s="10">
        <v>14093291</v>
      </c>
      <c r="E153" s="11">
        <v>388882.67</v>
      </c>
    </row>
    <row r="154" spans="4:5" ht="15">
      <c r="D154" s="10">
        <v>14093291</v>
      </c>
      <c r="E154" s="11">
        <v>388882.67</v>
      </c>
    </row>
    <row r="155" spans="4:5" ht="15">
      <c r="D155" s="10">
        <v>14093291</v>
      </c>
      <c r="E155" s="11">
        <v>388882.67</v>
      </c>
    </row>
    <row r="156" spans="4:5" s="14" customFormat="1" ht="15">
      <c r="D156" s="10">
        <v>251690</v>
      </c>
      <c r="E156" s="11">
        <v>57439.19</v>
      </c>
    </row>
    <row r="157" spans="4:5" s="14" customFormat="1" ht="15">
      <c r="D157" s="10">
        <v>251690</v>
      </c>
      <c r="E157" s="11">
        <v>57439.19</v>
      </c>
    </row>
    <row r="158" spans="4:5" ht="15">
      <c r="D158" s="10">
        <v>151690</v>
      </c>
      <c r="E158" s="11">
        <v>0</v>
      </c>
    </row>
    <row r="159" spans="4:5" ht="15">
      <c r="D159" s="10">
        <v>151690</v>
      </c>
      <c r="E159" s="11">
        <v>0</v>
      </c>
    </row>
    <row r="160" spans="4:5" ht="15">
      <c r="D160" s="10">
        <v>100000</v>
      </c>
      <c r="E160" s="11">
        <v>57439.19</v>
      </c>
    </row>
    <row r="161" spans="4:5" ht="15">
      <c r="D161" s="54">
        <v>100000</v>
      </c>
      <c r="E161" s="55">
        <v>57439.19</v>
      </c>
    </row>
    <row r="162" spans="4:5" ht="15">
      <c r="D162" s="46">
        <v>18247743.99</v>
      </c>
      <c r="E162" s="47">
        <v>478525.28</v>
      </c>
    </row>
    <row r="163" spans="4:5" ht="15">
      <c r="D163" s="10">
        <v>18247743.99</v>
      </c>
      <c r="E163" s="11">
        <v>478525.28</v>
      </c>
    </row>
    <row r="164" spans="4:5" ht="15">
      <c r="D164" s="10">
        <v>918123.99</v>
      </c>
      <c r="E164" s="11">
        <v>478525.28</v>
      </c>
    </row>
    <row r="165" spans="4:5" ht="15">
      <c r="D165" s="10">
        <v>478525.28</v>
      </c>
      <c r="E165" s="11">
        <v>478525.28</v>
      </c>
    </row>
    <row r="166" spans="4:5" ht="15">
      <c r="D166" s="10">
        <v>478525.28</v>
      </c>
      <c r="E166" s="11">
        <v>478525.28</v>
      </c>
    </row>
    <row r="167" spans="4:5" s="14" customFormat="1" ht="15">
      <c r="D167" s="10">
        <v>439598.71</v>
      </c>
      <c r="E167" s="11"/>
    </row>
    <row r="168" spans="4:5" s="14" customFormat="1" ht="15">
      <c r="D168" s="10">
        <v>439598.71</v>
      </c>
      <c r="E168" s="11"/>
    </row>
    <row r="169" spans="4:5" s="14" customFormat="1" ht="15">
      <c r="D169" s="10">
        <v>17329620</v>
      </c>
      <c r="E169" s="11"/>
    </row>
    <row r="170" spans="4:5" s="14" customFormat="1" ht="15">
      <c r="D170" s="10">
        <v>17329620</v>
      </c>
      <c r="E170" s="11"/>
    </row>
    <row r="171" spans="4:5" s="14" customFormat="1" ht="15">
      <c r="D171" s="10">
        <v>17329620</v>
      </c>
      <c r="E171" s="11"/>
    </row>
    <row r="172" spans="4:5" s="14" customFormat="1" ht="15">
      <c r="D172" s="46">
        <v>33381473.51</v>
      </c>
      <c r="E172" s="47">
        <v>5206456.54</v>
      </c>
    </row>
    <row r="173" spans="4:5" s="14" customFormat="1" ht="15">
      <c r="D173" s="10">
        <v>51800</v>
      </c>
      <c r="E173" s="11">
        <v>51800</v>
      </c>
    </row>
    <row r="174" spans="4:5" s="14" customFormat="1" ht="15">
      <c r="D174" s="10">
        <v>51800</v>
      </c>
      <c r="E174" s="11">
        <v>51800</v>
      </c>
    </row>
    <row r="175" spans="4:5" s="14" customFormat="1" ht="15">
      <c r="D175" s="10">
        <v>51800</v>
      </c>
      <c r="E175" s="11">
        <v>51800</v>
      </c>
    </row>
    <row r="176" spans="4:5" s="14" customFormat="1" ht="15">
      <c r="D176" s="10">
        <v>51800</v>
      </c>
      <c r="E176" s="11">
        <v>51800</v>
      </c>
    </row>
    <row r="177" spans="4:5" ht="15">
      <c r="D177" s="10">
        <v>51800</v>
      </c>
      <c r="E177" s="11">
        <v>51800</v>
      </c>
    </row>
    <row r="178" spans="4:5" ht="15">
      <c r="D178" s="10">
        <v>33329673.51</v>
      </c>
      <c r="E178" s="11">
        <v>5154656.54</v>
      </c>
    </row>
    <row r="179" spans="4:5" ht="15">
      <c r="D179" s="10">
        <v>30330140.61</v>
      </c>
      <c r="E179" s="11">
        <v>5155123.64</v>
      </c>
    </row>
    <row r="180" spans="4:5" s="14" customFormat="1" ht="15">
      <c r="D180" s="10">
        <v>7690383</v>
      </c>
      <c r="E180" s="11"/>
    </row>
    <row r="181" spans="4:5" s="14" customFormat="1" ht="15">
      <c r="D181" s="10">
        <v>7350000</v>
      </c>
      <c r="E181" s="11"/>
    </row>
    <row r="182" spans="4:5" ht="15">
      <c r="D182" s="10">
        <v>7350000</v>
      </c>
      <c r="E182" s="11"/>
    </row>
    <row r="183" spans="4:5" ht="15">
      <c r="D183" s="10">
        <v>340383</v>
      </c>
      <c r="E183" s="11"/>
    </row>
    <row r="184" spans="4:5" ht="15">
      <c r="D184" s="10">
        <v>340383</v>
      </c>
      <c r="E184" s="10"/>
    </row>
    <row r="185" spans="4:5" ht="15">
      <c r="D185" s="10">
        <v>22639757.61</v>
      </c>
      <c r="E185" s="10">
        <v>5155123.64</v>
      </c>
    </row>
    <row r="186" spans="4:5" ht="15">
      <c r="D186" s="10">
        <v>8236225.13</v>
      </c>
      <c r="E186" s="10">
        <v>2045140.75</v>
      </c>
    </row>
    <row r="187" spans="4:5" ht="15">
      <c r="D187" s="10">
        <v>8236225.13</v>
      </c>
      <c r="E187" s="10">
        <v>2045140.75</v>
      </c>
    </row>
    <row r="188" spans="4:5" ht="15">
      <c r="D188" s="10">
        <v>7741460</v>
      </c>
      <c r="E188" s="10">
        <v>1846084.5</v>
      </c>
    </row>
    <row r="189" spans="4:5" ht="15">
      <c r="D189" s="10">
        <v>7741460</v>
      </c>
      <c r="E189" s="10">
        <v>1846084.5</v>
      </c>
    </row>
    <row r="190" spans="4:5" ht="15">
      <c r="D190" s="10">
        <v>1372.34</v>
      </c>
      <c r="E190" s="10">
        <v>0</v>
      </c>
    </row>
    <row r="191" spans="4:5" ht="15">
      <c r="D191" s="10">
        <v>1372.34</v>
      </c>
      <c r="E191" s="10">
        <v>0</v>
      </c>
    </row>
    <row r="192" spans="4:5" ht="15">
      <c r="D192" s="10">
        <v>6660700.14</v>
      </c>
      <c r="E192" s="10">
        <v>1263898.39</v>
      </c>
    </row>
    <row r="193" spans="4:5" ht="15">
      <c r="D193" s="10">
        <v>6660700.14</v>
      </c>
      <c r="E193" s="10">
        <v>1263898.39</v>
      </c>
    </row>
    <row r="194" spans="4:5" ht="15">
      <c r="D194" s="10">
        <v>3000000</v>
      </c>
      <c r="E194" s="10"/>
    </row>
    <row r="195" spans="4:5" ht="15">
      <c r="D195" s="10">
        <v>3000000</v>
      </c>
      <c r="E195" s="10"/>
    </row>
    <row r="196" spans="4:5" ht="15">
      <c r="D196" s="10">
        <v>3000000</v>
      </c>
      <c r="E196" s="59"/>
    </row>
    <row r="197" spans="4:5" ht="15">
      <c r="D197" s="60">
        <v>-467.1</v>
      </c>
      <c r="E197" s="60">
        <v>-467.1</v>
      </c>
    </row>
    <row r="198" spans="4:5" ht="15">
      <c r="D198" s="60">
        <v>-467.1</v>
      </c>
      <c r="E198" s="60">
        <v>-467.1</v>
      </c>
    </row>
    <row r="199" spans="4:5" ht="15">
      <c r="D199" s="60">
        <v>-467.1</v>
      </c>
      <c r="E199" s="60">
        <v>-467.1</v>
      </c>
    </row>
    <row r="200" spans="4:5" ht="15">
      <c r="D200" s="60"/>
      <c r="E200" s="6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</dc:creator>
  <cp:keywords/>
  <dc:description/>
  <cp:lastModifiedBy>Dohod</cp:lastModifiedBy>
  <cp:lastPrinted>2020-03-10T10:50:46Z</cp:lastPrinted>
  <dcterms:created xsi:type="dcterms:W3CDTF">2019-03-11T06:30:09Z</dcterms:created>
  <dcterms:modified xsi:type="dcterms:W3CDTF">2023-04-18T06:37:53Z</dcterms:modified>
  <cp:category/>
  <cp:version/>
  <cp:contentType/>
  <cp:contentStatus/>
</cp:coreProperties>
</file>